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nMaMa\Downloads\"/>
    </mc:Choice>
  </mc:AlternateContent>
  <xr:revisionPtr revIDLastSave="0" documentId="8_{E6D3AABB-BBF7-41C9-BD86-65BBB59AF08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st roundwood removal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74" i="2" l="1"/>
  <c r="S74" i="2" s="1"/>
  <c r="I74" i="2"/>
  <c r="I73" i="2"/>
</calcChain>
</file>

<file path=xl/sharedStrings.xml><?xml version="1.0" encoding="utf-8"?>
<sst xmlns="http://schemas.openxmlformats.org/spreadsheetml/2006/main" count="312" uniqueCount="81">
  <si>
    <t>Removals from indigenous forests</t>
  </si>
  <si>
    <t>Total planted</t>
  </si>
  <si>
    <t>Year ended</t>
  </si>
  <si>
    <t xml:space="preserve">Saw </t>
  </si>
  <si>
    <t>Peeler</t>
  </si>
  <si>
    <t>Small</t>
  </si>
  <si>
    <t>Pulp</t>
  </si>
  <si>
    <t>Export</t>
  </si>
  <si>
    <t>production</t>
  </si>
  <si>
    <t>31 March</t>
  </si>
  <si>
    <t>logs</t>
  </si>
  <si>
    <t>chips</t>
  </si>
  <si>
    <t xml:space="preserve">       forest removals</t>
  </si>
  <si>
    <t>forest removals</t>
  </si>
  <si>
    <t>1951</t>
  </si>
  <si>
    <t>-</t>
  </si>
  <si>
    <t>1952</t>
  </si>
  <si>
    <t>1953</t>
  </si>
  <si>
    <t>1954</t>
  </si>
  <si>
    <t>1955</t>
  </si>
  <si>
    <t>1956</t>
  </si>
  <si>
    <t>1957</t>
  </si>
  <si>
    <t>1958</t>
  </si>
  <si>
    <t>1959</t>
  </si>
  <si>
    <t>1960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</si>
  <si>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</si>
  <si>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</si>
  <si>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</si>
  <si>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</si>
  <si>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</si>
  <si>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</si>
  <si>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</si>
  <si>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</si>
  <si>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</si>
  <si>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</si>
  <si>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</si>
  <si>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</si>
  <si>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</si>
  <si>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</si>
  <si>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</si>
  <si>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</si>
  <si>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</si>
  <si>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</si>
  <si>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</si>
  <si>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</si>
  <si>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</si>
  <si>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</si>
  <si>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</si>
  <si>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</si>
  <si>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</si>
  <si>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</si>
  <si>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</si>
  <si>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</si>
  <si>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</si>
  <si>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</si>
  <si>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</si>
  <si>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 xml:space="preserve">Total </t>
  </si>
  <si>
    <t xml:space="preserve">        indigenous</t>
  </si>
  <si>
    <t>Removals from planted production forests</t>
  </si>
  <si>
    <t>(000 cubic metres of roundwood)</t>
  </si>
  <si>
    <t xml:space="preserve">Source </t>
  </si>
  <si>
    <t>Total</t>
  </si>
  <si>
    <t>Removals</t>
  </si>
  <si>
    <t>Symbol</t>
  </si>
  <si>
    <t>R  Revised.</t>
  </si>
  <si>
    <t>-   Nil or zero.</t>
  </si>
  <si>
    <t>P</t>
  </si>
  <si>
    <r>
      <t xml:space="preserve">2005 </t>
    </r>
    <r>
      <rPr>
        <vertAlign val="superscript"/>
        <sz val="8"/>
        <rFont val="Times New Roman"/>
        <family val="1"/>
      </rPr>
      <t>1</t>
    </r>
  </si>
  <si>
    <r>
      <t xml:space="preserve">2006 </t>
    </r>
    <r>
      <rPr>
        <vertAlign val="superscript"/>
        <sz val="8"/>
        <rFont val="Times New Roman"/>
        <family val="1"/>
      </rPr>
      <t>1</t>
    </r>
  </si>
  <si>
    <r>
      <t xml:space="preserve">2007 </t>
    </r>
    <r>
      <rPr>
        <vertAlign val="superscript"/>
        <sz val="8"/>
        <rFont val="Times New Roman"/>
        <family val="1"/>
      </rPr>
      <t>1</t>
    </r>
  </si>
  <si>
    <r>
      <t xml:space="preserve">2008 </t>
    </r>
    <r>
      <rPr>
        <vertAlign val="superscript"/>
        <sz val="8"/>
        <rFont val="Times New Roman"/>
        <family val="1"/>
      </rPr>
      <t>1</t>
    </r>
  </si>
  <si>
    <r>
      <t xml:space="preserve">2009 </t>
    </r>
    <r>
      <rPr>
        <vertAlign val="superscript"/>
        <sz val="8"/>
        <rFont val="Times New Roman"/>
        <family val="1"/>
      </rPr>
      <t>1</t>
    </r>
  </si>
  <si>
    <r>
      <t xml:space="preserve">2010 </t>
    </r>
    <r>
      <rPr>
        <vertAlign val="superscript"/>
        <sz val="8"/>
        <rFont val="Times New Roman"/>
        <family val="1"/>
      </rPr>
      <t>1</t>
    </r>
  </si>
  <si>
    <r>
      <t xml:space="preserve">2011 </t>
    </r>
    <r>
      <rPr>
        <vertAlign val="superscript"/>
        <sz val="8"/>
        <rFont val="Times New Roman"/>
        <family val="1"/>
      </rPr>
      <t>1</t>
    </r>
  </si>
  <si>
    <r>
      <t xml:space="preserve">2012 </t>
    </r>
    <r>
      <rPr>
        <vertAlign val="superscript"/>
        <sz val="8"/>
        <rFont val="Times New Roman"/>
        <family val="1"/>
      </rPr>
      <t>1</t>
    </r>
  </si>
  <si>
    <r>
      <t xml:space="preserve">2013 </t>
    </r>
    <r>
      <rPr>
        <vertAlign val="superscript"/>
        <sz val="8"/>
        <rFont val="Times New Roman"/>
        <family val="1"/>
      </rPr>
      <t>1</t>
    </r>
  </si>
  <si>
    <t>1  Sawn timber production figures from 2005 to 2013 have been revised due to further data being provided.</t>
  </si>
  <si>
    <t>R</t>
  </si>
  <si>
    <t>P  Provisional.</t>
  </si>
  <si>
    <t>Economic Data and Analysis, Ministry for Primary Industries.</t>
  </si>
  <si>
    <t>Estimated roundwood removals from New Zealand forests, year ended 31 March, 1951 to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</si>
</sst>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0"/>
    <numFmt numFmtId="165" formatCode="###\ ###\ ###"/>
  </numFmts>
  <fonts count="32" x14ac:knownFonts="1">
    <font>
      <sz val="10"/>
      <name val="Arial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vertAlign val="superscript"/>
      <sz val="8"/>
      <name val="Times New Roman"/>
      <family val="1"/>
    </font>
    <font>
      <b/>
      <vertAlign val="superscript"/>
      <sz val="8"/>
      <name val="Times New Roman"/>
      <family val="1"/>
    </font>
    <font>
      <b/>
      <vertAlign val="superscript"/>
      <sz val="11"/>
      <name val="Times New Roman"/>
      <family val="1"/>
    </font>
    <font>
      <b/>
      <sz val="10"/>
      <name val="Book Antiqua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Courier"/>
      <family val="3"/>
    </font>
    <font>
      <sz val="10"/>
      <name val="Arial"/>
      <family val="2"/>
    </font>
    <font>
      <sz val="9"/>
      <name val="Book Antiqua"/>
      <family val="1"/>
    </font>
    <font>
      <sz val="10"/>
      <name val="Courier"/>
      <family val="3"/>
    </font>
    <font>
      <sz val="10"/>
      <color indexed="8"/>
      <name val="Arial Mäo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0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3" fillId="20" borderId="1" applyNumberFormat="0" applyAlignment="0" applyProtection="0"/>
    <xf numFmtId="0" fontId="13" fillId="20" borderId="1" applyNumberFormat="0" applyAlignment="0" applyProtection="0"/>
    <xf numFmtId="0" fontId="13" fillId="20" borderId="1" applyNumberFormat="0" applyAlignment="0" applyProtection="0"/>
    <xf numFmtId="0" fontId="13" fillId="20" borderId="1" applyNumberFormat="0" applyAlignment="0" applyProtection="0"/>
    <xf numFmtId="0" fontId="14" fillId="21" borderId="2" applyNumberFormat="0" applyAlignment="0" applyProtection="0"/>
    <xf numFmtId="0" fontId="14" fillId="21" borderId="2" applyNumberFormat="0" applyAlignment="0" applyProtection="0"/>
    <xf numFmtId="0" fontId="14" fillId="21" borderId="2" applyNumberFormat="0" applyAlignment="0" applyProtection="0"/>
    <xf numFmtId="0" fontId="14" fillId="21" borderId="2" applyNumberFormat="0" applyAlignment="0" applyProtection="0"/>
    <xf numFmtId="0" fontId="28" fillId="0" borderId="0"/>
    <xf numFmtId="0" fontId="9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2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8" fillId="0" borderId="0"/>
    <xf numFmtId="0" fontId="9" fillId="0" borderId="0"/>
    <xf numFmtId="0" fontId="28" fillId="0" borderId="0"/>
    <xf numFmtId="0" fontId="9" fillId="0" borderId="0"/>
    <xf numFmtId="0" fontId="31" fillId="0" borderId="0"/>
    <xf numFmtId="0" fontId="31" fillId="0" borderId="0"/>
    <xf numFmtId="0" fontId="9" fillId="0" borderId="0"/>
    <xf numFmtId="0" fontId="9" fillId="0" borderId="0"/>
    <xf numFmtId="0" fontId="9" fillId="0" borderId="0"/>
    <xf numFmtId="0" fontId="27" fillId="0" borderId="0"/>
    <xf numFmtId="0" fontId="31" fillId="0" borderId="0"/>
    <xf numFmtId="0" fontId="31" fillId="0" borderId="0"/>
    <xf numFmtId="37" fontId="30" fillId="0" borderId="0"/>
    <xf numFmtId="37" fontId="27" fillId="0" borderId="0"/>
    <xf numFmtId="0" fontId="9" fillId="0" borderId="0"/>
    <xf numFmtId="0" fontId="9" fillId="0" borderId="0"/>
    <xf numFmtId="0" fontId="28" fillId="23" borderId="7" applyNumberFormat="0" applyFont="0" applyAlignment="0" applyProtection="0"/>
    <xf numFmtId="0" fontId="9" fillId="23" borderId="7" applyNumberFormat="0" applyFont="0" applyAlignment="0" applyProtection="0"/>
    <xf numFmtId="0" fontId="28" fillId="23" borderId="7" applyNumberFormat="0" applyFont="0" applyAlignment="0" applyProtection="0"/>
    <xf numFmtId="0" fontId="9" fillId="23" borderId="7" applyNumberFormat="0" applyFont="0" applyAlignment="0" applyProtection="0"/>
    <xf numFmtId="0" fontId="23" fillId="20" borderId="8" applyNumberFormat="0" applyAlignment="0" applyProtection="0"/>
    <xf numFmtId="0" fontId="23" fillId="20" borderId="8" applyNumberFormat="0" applyAlignment="0" applyProtection="0"/>
    <xf numFmtId="0" fontId="23" fillId="20" borderId="8" applyNumberFormat="0" applyAlignment="0" applyProtection="0"/>
    <xf numFmtId="0" fontId="23" fillId="20" borderId="8" applyNumberFormat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</cellStyleXfs>
  <cellXfs count="10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Continuous"/>
    </xf>
    <xf numFmtId="0" fontId="1" fillId="0" borderId="0" xfId="0" applyFont="1" applyBorder="1" applyAlignment="1">
      <alignment horizontal="centerContinuous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centerContinuous"/>
    </xf>
    <xf numFmtId="0" fontId="4" fillId="0" borderId="0" xfId="0" applyFont="1" applyBorder="1" applyAlignment="1">
      <alignment horizontal="centerContinuous"/>
    </xf>
    <xf numFmtId="0" fontId="3" fillId="0" borderId="0" xfId="0" applyFont="1" applyBorder="1" applyAlignment="1">
      <alignment horizontal="left"/>
    </xf>
    <xf numFmtId="0" fontId="3" fillId="0" borderId="0" xfId="0" applyFont="1"/>
    <xf numFmtId="0" fontId="3" fillId="0" borderId="0" xfId="0" applyFont="1" applyBorder="1" applyAlignment="1"/>
    <xf numFmtId="0" fontId="3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 applyProtection="1">
      <alignment horizontal="right"/>
    </xf>
    <xf numFmtId="0" fontId="3" fillId="0" borderId="0" xfId="0" applyFont="1" applyBorder="1"/>
    <xf numFmtId="0" fontId="4" fillId="0" borderId="0" xfId="0" quotePrefix="1" applyFont="1" applyBorder="1" applyAlignment="1" applyProtection="1">
      <alignment horizontal="right"/>
    </xf>
    <xf numFmtId="0" fontId="4" fillId="0" borderId="0" xfId="0" quotePrefix="1" applyFont="1" applyBorder="1" applyAlignment="1" applyProtection="1">
      <alignment horizontal="left"/>
    </xf>
    <xf numFmtId="0" fontId="4" fillId="0" borderId="10" xfId="0" applyFont="1" applyBorder="1" applyAlignment="1" applyProtection="1">
      <alignment horizontal="left"/>
    </xf>
    <xf numFmtId="164" fontId="3" fillId="0" borderId="0" xfId="0" applyNumberFormat="1" applyFont="1" applyBorder="1" applyAlignment="1" applyProtection="1"/>
    <xf numFmtId="164" fontId="3" fillId="0" borderId="0" xfId="0" applyNumberFormat="1" applyFont="1" applyBorder="1" applyAlignment="1" applyProtection="1">
      <alignment horizontal="right"/>
    </xf>
    <xf numFmtId="164" fontId="4" fillId="0" borderId="0" xfId="0" applyNumberFormat="1" applyFont="1" applyBorder="1" applyAlignment="1" applyProtection="1"/>
    <xf numFmtId="164" fontId="3" fillId="0" borderId="0" xfId="0" quotePrefix="1" applyNumberFormat="1" applyFont="1" applyBorder="1" applyAlignment="1" applyProtection="1">
      <alignment horizontal="right"/>
    </xf>
    <xf numFmtId="0" fontId="4" fillId="0" borderId="0" xfId="0" applyFont="1" applyBorder="1" applyAlignment="1"/>
    <xf numFmtId="0" fontId="4" fillId="0" borderId="0" xfId="0" applyFont="1"/>
    <xf numFmtId="164" fontId="3" fillId="0" borderId="11" xfId="0" applyNumberFormat="1" applyFont="1" applyBorder="1" applyAlignment="1" applyProtection="1"/>
    <xf numFmtId="164" fontId="4" fillId="0" borderId="12" xfId="0" applyNumberFormat="1" applyFont="1" applyBorder="1" applyAlignment="1" applyProtection="1"/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 applyProtection="1">
      <alignment horizontal="right"/>
    </xf>
    <xf numFmtId="0" fontId="4" fillId="0" borderId="0" xfId="0" quotePrefix="1" applyFont="1" applyFill="1" applyBorder="1" applyAlignment="1" applyProtection="1">
      <alignment horizontal="right"/>
    </xf>
    <xf numFmtId="0" fontId="1" fillId="0" borderId="0" xfId="0" applyFont="1" applyBorder="1" applyAlignment="1" applyProtection="1">
      <alignment horizontal="left"/>
    </xf>
    <xf numFmtId="0" fontId="5" fillId="0" borderId="0" xfId="0" applyFont="1"/>
    <xf numFmtId="164" fontId="4" fillId="0" borderId="13" xfId="0" applyNumberFormat="1" applyFont="1" applyBorder="1" applyAlignment="1" applyProtection="1"/>
    <xf numFmtId="0" fontId="5" fillId="0" borderId="0" xfId="0" applyFont="1" applyBorder="1" applyAlignment="1">
      <alignment horizontal="left"/>
    </xf>
    <xf numFmtId="0" fontId="5" fillId="0" borderId="0" xfId="0" applyFont="1" applyBorder="1" applyAlignment="1" applyProtection="1">
      <alignment horizontal="left"/>
    </xf>
    <xf numFmtId="0" fontId="8" fillId="0" borderId="0" xfId="0" applyFont="1"/>
    <xf numFmtId="164" fontId="8" fillId="0" borderId="0" xfId="0" applyNumberFormat="1" applyFont="1" applyAlignment="1">
      <alignment horizontal="right"/>
    </xf>
    <xf numFmtId="1" fontId="3" fillId="0" borderId="0" xfId="0" applyNumberFormat="1" applyFont="1" applyBorder="1" applyAlignment="1">
      <alignment horizontal="right"/>
    </xf>
    <xf numFmtId="0" fontId="7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Border="1" applyAlignment="1" applyProtection="1">
      <alignment horizontal="left"/>
    </xf>
    <xf numFmtId="0" fontId="5" fillId="0" borderId="0" xfId="0" applyFont="1" applyBorder="1"/>
    <xf numFmtId="0" fontId="6" fillId="0" borderId="0" xfId="0" quotePrefix="1" applyFont="1" applyBorder="1" applyAlignment="1" applyProtection="1">
      <alignment horizontal="left"/>
    </xf>
    <xf numFmtId="0" fontId="6" fillId="0" borderId="10" xfId="0" applyFont="1" applyBorder="1" applyAlignment="1" applyProtection="1">
      <alignment horizontal="left"/>
    </xf>
    <xf numFmtId="0" fontId="6" fillId="0" borderId="0" xfId="0" applyFont="1"/>
    <xf numFmtId="1" fontId="4" fillId="0" borderId="12" xfId="0" applyNumberFormat="1" applyFont="1" applyBorder="1" applyAlignment="1">
      <alignment horizontal="right"/>
    </xf>
    <xf numFmtId="0" fontId="5" fillId="0" borderId="12" xfId="0" applyFont="1" applyBorder="1" applyAlignment="1" applyProtection="1">
      <alignment horizontal="left"/>
    </xf>
    <xf numFmtId="164" fontId="3" fillId="0" borderId="0" xfId="0" applyNumberFormat="1" applyFont="1" applyFill="1" applyBorder="1" applyAlignment="1" applyProtection="1"/>
    <xf numFmtId="164" fontId="4" fillId="0" borderId="0" xfId="0" applyNumberFormat="1" applyFont="1" applyFill="1" applyBorder="1" applyAlignment="1" applyProtection="1"/>
    <xf numFmtId="165" fontId="3" fillId="0" borderId="0" xfId="0" applyNumberFormat="1" applyFont="1" applyFill="1" applyBorder="1" applyAlignment="1" applyProtection="1"/>
    <xf numFmtId="164" fontId="3" fillId="0" borderId="0" xfId="0" applyNumberFormat="1" applyFont="1" applyBorder="1"/>
    <xf numFmtId="0" fontId="4" fillId="0" borderId="0" xfId="0" applyFont="1" applyAlignment="1">
      <alignment horizontal="left"/>
    </xf>
    <xf numFmtId="0" fontId="3" fillId="0" borderId="0" xfId="0" quotePrefix="1" applyFont="1" applyAlignment="1">
      <alignment horizontal="left"/>
    </xf>
    <xf numFmtId="1" fontId="3" fillId="0" borderId="0" xfId="0" quotePrefix="1" applyNumberFormat="1" applyFont="1" applyFill="1" applyBorder="1" applyAlignment="1">
      <alignment horizontal="right"/>
    </xf>
    <xf numFmtId="164" fontId="4" fillId="0" borderId="0" xfId="0" applyNumberFormat="1" applyFont="1" applyBorder="1" applyAlignment="1" applyProtection="1">
      <alignment horizontal="right"/>
    </xf>
    <xf numFmtId="165" fontId="3" fillId="0" borderId="11" xfId="0" applyNumberFormat="1" applyFont="1" applyFill="1" applyBorder="1" applyAlignment="1" applyProtection="1"/>
    <xf numFmtId="164" fontId="4" fillId="0" borderId="14" xfId="0" applyNumberFormat="1" applyFont="1" applyBorder="1" applyAlignment="1" applyProtection="1"/>
    <xf numFmtId="164" fontId="4" fillId="0" borderId="15" xfId="0" applyNumberFormat="1" applyFont="1" applyBorder="1" applyAlignment="1" applyProtection="1"/>
    <xf numFmtId="164" fontId="4" fillId="0" borderId="15" xfId="0" applyNumberFormat="1" applyFont="1" applyFill="1" applyBorder="1" applyAlignment="1" applyProtection="1"/>
    <xf numFmtId="164" fontId="4" fillId="0" borderId="0" xfId="0" applyNumberFormat="1" applyFont="1" applyBorder="1" applyAlignment="1"/>
    <xf numFmtId="0" fontId="3" fillId="0" borderId="16" xfId="0" applyFont="1" applyBorder="1" applyAlignment="1" applyProtection="1">
      <alignment horizontal="left"/>
    </xf>
    <xf numFmtId="0" fontId="5" fillId="0" borderId="17" xfId="0" applyFont="1" applyBorder="1" applyAlignment="1" applyProtection="1">
      <alignment horizontal="left"/>
    </xf>
    <xf numFmtId="0" fontId="3" fillId="0" borderId="11" xfId="0" applyFont="1" applyBorder="1" applyAlignment="1" applyProtection="1">
      <alignment horizontal="left"/>
    </xf>
    <xf numFmtId="0" fontId="3" fillId="0" borderId="11" xfId="0" applyFont="1" applyFill="1" applyBorder="1" applyAlignment="1" applyProtection="1">
      <alignment horizontal="left"/>
    </xf>
    <xf numFmtId="1" fontId="3" fillId="0" borderId="0" xfId="0" applyNumberFormat="1" applyFont="1" applyFill="1" applyBorder="1" applyAlignment="1" applyProtection="1"/>
    <xf numFmtId="164" fontId="4" fillId="0" borderId="12" xfId="0" applyNumberFormat="1" applyFont="1" applyBorder="1"/>
    <xf numFmtId="0" fontId="5" fillId="0" borderId="12" xfId="0" applyFont="1" applyBorder="1" applyAlignment="1" applyProtection="1">
      <alignment horizontal="center"/>
    </xf>
    <xf numFmtId="164" fontId="8" fillId="0" borderId="0" xfId="0" applyNumberFormat="1" applyFont="1" applyFill="1" applyBorder="1" applyAlignment="1">
      <alignment horizontal="right"/>
    </xf>
    <xf numFmtId="0" fontId="3" fillId="0" borderId="0" xfId="0" applyFont="1" applyFill="1"/>
    <xf numFmtId="165" fontId="3" fillId="0" borderId="0" xfId="0" applyNumberFormat="1" applyFont="1" applyFill="1" applyBorder="1" applyAlignment="1"/>
    <xf numFmtId="165" fontId="29" fillId="0" borderId="0" xfId="177" applyNumberFormat="1" applyFont="1" applyFill="1" applyBorder="1" applyProtection="1"/>
    <xf numFmtId="0" fontId="3" fillId="0" borderId="0" xfId="0" applyFont="1" applyFill="1" applyBorder="1"/>
    <xf numFmtId="165" fontId="3" fillId="0" borderId="0" xfId="0" applyNumberFormat="1" applyFont="1" applyFill="1" applyBorder="1"/>
    <xf numFmtId="164" fontId="3" fillId="0" borderId="16" xfId="0" applyNumberFormat="1" applyFont="1" applyBorder="1" applyAlignment="1" applyProtection="1"/>
    <xf numFmtId="164" fontId="3" fillId="0" borderId="13" xfId="0" applyNumberFormat="1" applyFont="1" applyBorder="1" applyAlignment="1" applyProtection="1"/>
    <xf numFmtId="164" fontId="3" fillId="0" borderId="13" xfId="0" applyNumberFormat="1" applyFont="1" applyBorder="1" applyAlignment="1" applyProtection="1">
      <alignment horizontal="right"/>
    </xf>
    <xf numFmtId="164" fontId="4" fillId="0" borderId="17" xfId="0" applyNumberFormat="1" applyFont="1" applyBorder="1" applyAlignment="1" applyProtection="1"/>
    <xf numFmtId="165" fontId="3" fillId="0" borderId="0" xfId="0" applyNumberFormat="1" applyFont="1" applyBorder="1"/>
    <xf numFmtId="0" fontId="3" fillId="0" borderId="0" xfId="0" applyFont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1" fontId="3" fillId="0" borderId="11" xfId="0" applyNumberFormat="1" applyFont="1" applyFill="1" applyBorder="1" applyAlignment="1" applyProtection="1"/>
    <xf numFmtId="0" fontId="3" fillId="0" borderId="13" xfId="0" applyFont="1" applyFill="1" applyBorder="1" applyAlignment="1" applyProtection="1">
      <alignment horizontal="left"/>
    </xf>
    <xf numFmtId="0" fontId="5" fillId="0" borderId="13" xfId="0" applyFont="1" applyBorder="1" applyAlignment="1" applyProtection="1">
      <alignment horizontal="left"/>
    </xf>
    <xf numFmtId="1" fontId="3" fillId="0" borderId="13" xfId="0" applyNumberFormat="1" applyFont="1" applyFill="1" applyBorder="1" applyAlignment="1" applyProtection="1"/>
    <xf numFmtId="164" fontId="3" fillId="0" borderId="13" xfId="0" quotePrefix="1" applyNumberFormat="1" applyFont="1" applyBorder="1" applyAlignment="1" applyProtection="1">
      <alignment horizontal="right"/>
    </xf>
    <xf numFmtId="164" fontId="3" fillId="0" borderId="13" xfId="0" applyNumberFormat="1" applyFont="1" applyFill="1" applyBorder="1" applyAlignment="1" applyProtection="1"/>
    <xf numFmtId="164" fontId="3" fillId="0" borderId="13" xfId="0" applyNumberFormat="1" applyFont="1" applyBorder="1"/>
    <xf numFmtId="165" fontId="3" fillId="0" borderId="13" xfId="0" applyNumberFormat="1" applyFont="1" applyBorder="1"/>
    <xf numFmtId="164" fontId="4" fillId="0" borderId="13" xfId="0" applyNumberFormat="1" applyFont="1" applyBorder="1"/>
    <xf numFmtId="164" fontId="4" fillId="0" borderId="0" xfId="0" applyNumberFormat="1" applyFont="1" applyBorder="1"/>
    <xf numFmtId="164" fontId="4" fillId="0" borderId="10" xfId="0" applyNumberFormat="1" applyFont="1" applyBorder="1"/>
    <xf numFmtId="164" fontId="3" fillId="0" borderId="0" xfId="0" applyNumberFormat="1" applyFont="1"/>
    <xf numFmtId="0" fontId="9" fillId="0" borderId="0" xfId="180"/>
    <xf numFmtId="0" fontId="3" fillId="0" borderId="0" xfId="0" applyFont="1" applyFill="1" applyBorder="1" applyAlignment="1" applyProtection="1">
      <alignment horizontal="left"/>
    </xf>
    <xf numFmtId="0" fontId="5" fillId="0" borderId="18" xfId="0" applyFont="1" applyBorder="1" applyAlignment="1" applyProtection="1">
      <alignment horizontal="center"/>
    </xf>
    <xf numFmtId="164" fontId="4" fillId="0" borderId="15" xfId="0" applyNumberFormat="1" applyFont="1" applyBorder="1"/>
    <xf numFmtId="0" fontId="5" fillId="0" borderId="15" xfId="0" applyFont="1" applyBorder="1" applyAlignment="1" applyProtection="1">
      <alignment horizontal="left"/>
    </xf>
    <xf numFmtId="0" fontId="5" fillId="0" borderId="19" xfId="0" applyFont="1" applyBorder="1" applyAlignment="1" applyProtection="1">
      <alignment horizontal="left"/>
    </xf>
    <xf numFmtId="164" fontId="3" fillId="0" borderId="11" xfId="0" applyNumberFormat="1" applyFont="1" applyFill="1" applyBorder="1" applyAlignment="1" applyProtection="1"/>
    <xf numFmtId="0" fontId="3" fillId="0" borderId="0" xfId="0" applyFont="1" applyBorder="1" applyAlignment="1">
      <alignment horizontal="right"/>
    </xf>
    <xf numFmtId="0" fontId="5" fillId="0" borderId="18" xfId="0" applyFont="1" applyBorder="1" applyAlignment="1" applyProtection="1">
      <alignment horizontal="left"/>
    </xf>
    <xf numFmtId="164" fontId="4" fillId="0" borderId="20" xfId="0" applyNumberFormat="1" applyFont="1" applyBorder="1"/>
    <xf numFmtId="1" fontId="3" fillId="0" borderId="10" xfId="0" applyNumberFormat="1" applyFont="1" applyFill="1" applyBorder="1" applyAlignment="1" applyProtection="1"/>
    <xf numFmtId="164" fontId="8" fillId="0" borderId="0" xfId="0" applyNumberFormat="1" applyFont="1" applyBorder="1" applyAlignment="1">
      <alignment horizontal="right"/>
    </xf>
    <xf numFmtId="1" fontId="4" fillId="0" borderId="0" xfId="0" applyNumberFormat="1" applyFont="1" applyBorder="1"/>
    <xf numFmtId="1" fontId="4" fillId="0" borderId="18" xfId="0" applyNumberFormat="1" applyFont="1" applyBorder="1"/>
    <xf numFmtId="0" fontId="4" fillId="0" borderId="0" xfId="0" applyFont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3" fillId="0" borderId="1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</cellXfs>
  <cellStyles count="201">
    <cellStyle name="20% - Accent1 2" xfId="1" xr:uid="{00000000-0005-0000-0000-000000000000}"/>
    <cellStyle name="20% - Accent1 2 2" xfId="2" xr:uid="{00000000-0005-0000-0000-000001000000}"/>
    <cellStyle name="20% - Accent1 3" xfId="3" xr:uid="{00000000-0005-0000-0000-000002000000}"/>
    <cellStyle name="20% - Accent1 3 2" xfId="4" xr:uid="{00000000-0005-0000-0000-000003000000}"/>
    <cellStyle name="20% - Accent2 2" xfId="5" xr:uid="{00000000-0005-0000-0000-000004000000}"/>
    <cellStyle name="20% - Accent2 2 2" xfId="6" xr:uid="{00000000-0005-0000-0000-000005000000}"/>
    <cellStyle name="20% - Accent2 3" xfId="7" xr:uid="{00000000-0005-0000-0000-000006000000}"/>
    <cellStyle name="20% - Accent2 3 2" xfId="8" xr:uid="{00000000-0005-0000-0000-000007000000}"/>
    <cellStyle name="20% - Accent3 2" xfId="9" xr:uid="{00000000-0005-0000-0000-000008000000}"/>
    <cellStyle name="20% - Accent3 2 2" xfId="10" xr:uid="{00000000-0005-0000-0000-000009000000}"/>
    <cellStyle name="20% - Accent3 3" xfId="11" xr:uid="{00000000-0005-0000-0000-00000A000000}"/>
    <cellStyle name="20% - Accent3 3 2" xfId="12" xr:uid="{00000000-0005-0000-0000-00000B000000}"/>
    <cellStyle name="20% - Accent4 2" xfId="13" xr:uid="{00000000-0005-0000-0000-00000C000000}"/>
    <cellStyle name="20% - Accent4 2 2" xfId="14" xr:uid="{00000000-0005-0000-0000-00000D000000}"/>
    <cellStyle name="20% - Accent4 3" xfId="15" xr:uid="{00000000-0005-0000-0000-00000E000000}"/>
    <cellStyle name="20% - Accent4 3 2" xfId="16" xr:uid="{00000000-0005-0000-0000-00000F000000}"/>
    <cellStyle name="20% - Accent5 2" xfId="17" xr:uid="{00000000-0005-0000-0000-000010000000}"/>
    <cellStyle name="20% - Accent5 2 2" xfId="18" xr:uid="{00000000-0005-0000-0000-000011000000}"/>
    <cellStyle name="20% - Accent5 3" xfId="19" xr:uid="{00000000-0005-0000-0000-000012000000}"/>
    <cellStyle name="20% - Accent5 3 2" xfId="20" xr:uid="{00000000-0005-0000-0000-000013000000}"/>
    <cellStyle name="20% - Accent6 2" xfId="21" xr:uid="{00000000-0005-0000-0000-000014000000}"/>
    <cellStyle name="20% - Accent6 2 2" xfId="22" xr:uid="{00000000-0005-0000-0000-000015000000}"/>
    <cellStyle name="20% - Accent6 3" xfId="23" xr:uid="{00000000-0005-0000-0000-000016000000}"/>
    <cellStyle name="20% - Accent6 3 2" xfId="24" xr:uid="{00000000-0005-0000-0000-000017000000}"/>
    <cellStyle name="40% - Accent1 2" xfId="25" xr:uid="{00000000-0005-0000-0000-000018000000}"/>
    <cellStyle name="40% - Accent1 2 2" xfId="26" xr:uid="{00000000-0005-0000-0000-000019000000}"/>
    <cellStyle name="40% - Accent1 3" xfId="27" xr:uid="{00000000-0005-0000-0000-00001A000000}"/>
    <cellStyle name="40% - Accent1 3 2" xfId="28" xr:uid="{00000000-0005-0000-0000-00001B000000}"/>
    <cellStyle name="40% - Accent2 2" xfId="29" xr:uid="{00000000-0005-0000-0000-00001C000000}"/>
    <cellStyle name="40% - Accent2 2 2" xfId="30" xr:uid="{00000000-0005-0000-0000-00001D000000}"/>
    <cellStyle name="40% - Accent2 3" xfId="31" xr:uid="{00000000-0005-0000-0000-00001E000000}"/>
    <cellStyle name="40% - Accent2 3 2" xfId="32" xr:uid="{00000000-0005-0000-0000-00001F000000}"/>
    <cellStyle name="40% - Accent3 2" xfId="33" xr:uid="{00000000-0005-0000-0000-000020000000}"/>
    <cellStyle name="40% - Accent3 2 2" xfId="34" xr:uid="{00000000-0005-0000-0000-000021000000}"/>
    <cellStyle name="40% - Accent3 3" xfId="35" xr:uid="{00000000-0005-0000-0000-000022000000}"/>
    <cellStyle name="40% - Accent3 3 2" xfId="36" xr:uid="{00000000-0005-0000-0000-000023000000}"/>
    <cellStyle name="40% - Accent4 2" xfId="37" xr:uid="{00000000-0005-0000-0000-000024000000}"/>
    <cellStyle name="40% - Accent4 2 2" xfId="38" xr:uid="{00000000-0005-0000-0000-000025000000}"/>
    <cellStyle name="40% - Accent4 3" xfId="39" xr:uid="{00000000-0005-0000-0000-000026000000}"/>
    <cellStyle name="40% - Accent4 3 2" xfId="40" xr:uid="{00000000-0005-0000-0000-000027000000}"/>
    <cellStyle name="40% - Accent5 2" xfId="41" xr:uid="{00000000-0005-0000-0000-000028000000}"/>
    <cellStyle name="40% - Accent5 2 2" xfId="42" xr:uid="{00000000-0005-0000-0000-000029000000}"/>
    <cellStyle name="40% - Accent5 3" xfId="43" xr:uid="{00000000-0005-0000-0000-00002A000000}"/>
    <cellStyle name="40% - Accent5 3 2" xfId="44" xr:uid="{00000000-0005-0000-0000-00002B000000}"/>
    <cellStyle name="40% - Accent6 2" xfId="45" xr:uid="{00000000-0005-0000-0000-00002C000000}"/>
    <cellStyle name="40% - Accent6 2 2" xfId="46" xr:uid="{00000000-0005-0000-0000-00002D000000}"/>
    <cellStyle name="40% - Accent6 3" xfId="47" xr:uid="{00000000-0005-0000-0000-00002E000000}"/>
    <cellStyle name="40% - Accent6 3 2" xfId="48" xr:uid="{00000000-0005-0000-0000-00002F000000}"/>
    <cellStyle name="60% - Accent1 2" xfId="49" xr:uid="{00000000-0005-0000-0000-000030000000}"/>
    <cellStyle name="60% - Accent1 2 2" xfId="50" xr:uid="{00000000-0005-0000-0000-000031000000}"/>
    <cellStyle name="60% - Accent1 3" xfId="51" xr:uid="{00000000-0005-0000-0000-000032000000}"/>
    <cellStyle name="60% - Accent1 3 2" xfId="52" xr:uid="{00000000-0005-0000-0000-000033000000}"/>
    <cellStyle name="60% - Accent2 2" xfId="53" xr:uid="{00000000-0005-0000-0000-000034000000}"/>
    <cellStyle name="60% - Accent2 2 2" xfId="54" xr:uid="{00000000-0005-0000-0000-000035000000}"/>
    <cellStyle name="60% - Accent2 3" xfId="55" xr:uid="{00000000-0005-0000-0000-000036000000}"/>
    <cellStyle name="60% - Accent2 3 2" xfId="56" xr:uid="{00000000-0005-0000-0000-000037000000}"/>
    <cellStyle name="60% - Accent3 2" xfId="57" xr:uid="{00000000-0005-0000-0000-000038000000}"/>
    <cellStyle name="60% - Accent3 2 2" xfId="58" xr:uid="{00000000-0005-0000-0000-000039000000}"/>
    <cellStyle name="60% - Accent3 3" xfId="59" xr:uid="{00000000-0005-0000-0000-00003A000000}"/>
    <cellStyle name="60% - Accent3 3 2" xfId="60" xr:uid="{00000000-0005-0000-0000-00003B000000}"/>
    <cellStyle name="60% - Accent4 2" xfId="61" xr:uid="{00000000-0005-0000-0000-00003C000000}"/>
    <cellStyle name="60% - Accent4 2 2" xfId="62" xr:uid="{00000000-0005-0000-0000-00003D000000}"/>
    <cellStyle name="60% - Accent4 3" xfId="63" xr:uid="{00000000-0005-0000-0000-00003E000000}"/>
    <cellStyle name="60% - Accent4 3 2" xfId="64" xr:uid="{00000000-0005-0000-0000-00003F000000}"/>
    <cellStyle name="60% - Accent5 2" xfId="65" xr:uid="{00000000-0005-0000-0000-000040000000}"/>
    <cellStyle name="60% - Accent5 2 2" xfId="66" xr:uid="{00000000-0005-0000-0000-000041000000}"/>
    <cellStyle name="60% - Accent5 3" xfId="67" xr:uid="{00000000-0005-0000-0000-000042000000}"/>
    <cellStyle name="60% - Accent5 3 2" xfId="68" xr:uid="{00000000-0005-0000-0000-000043000000}"/>
    <cellStyle name="60% - Accent6 2" xfId="69" xr:uid="{00000000-0005-0000-0000-000044000000}"/>
    <cellStyle name="60% - Accent6 2 2" xfId="70" xr:uid="{00000000-0005-0000-0000-000045000000}"/>
    <cellStyle name="60% - Accent6 3" xfId="71" xr:uid="{00000000-0005-0000-0000-000046000000}"/>
    <cellStyle name="60% - Accent6 3 2" xfId="72" xr:uid="{00000000-0005-0000-0000-000047000000}"/>
    <cellStyle name="Accent1 2" xfId="73" xr:uid="{00000000-0005-0000-0000-000048000000}"/>
    <cellStyle name="Accent1 2 2" xfId="74" xr:uid="{00000000-0005-0000-0000-000049000000}"/>
    <cellStyle name="Accent1 3" xfId="75" xr:uid="{00000000-0005-0000-0000-00004A000000}"/>
    <cellStyle name="Accent1 3 2" xfId="76" xr:uid="{00000000-0005-0000-0000-00004B000000}"/>
    <cellStyle name="Accent2 2" xfId="77" xr:uid="{00000000-0005-0000-0000-00004C000000}"/>
    <cellStyle name="Accent2 2 2" xfId="78" xr:uid="{00000000-0005-0000-0000-00004D000000}"/>
    <cellStyle name="Accent2 3" xfId="79" xr:uid="{00000000-0005-0000-0000-00004E000000}"/>
    <cellStyle name="Accent2 3 2" xfId="80" xr:uid="{00000000-0005-0000-0000-00004F000000}"/>
    <cellStyle name="Accent3 2" xfId="81" xr:uid="{00000000-0005-0000-0000-000050000000}"/>
    <cellStyle name="Accent3 2 2" xfId="82" xr:uid="{00000000-0005-0000-0000-000051000000}"/>
    <cellStyle name="Accent3 3" xfId="83" xr:uid="{00000000-0005-0000-0000-000052000000}"/>
    <cellStyle name="Accent3 3 2" xfId="84" xr:uid="{00000000-0005-0000-0000-000053000000}"/>
    <cellStyle name="Accent4 2" xfId="85" xr:uid="{00000000-0005-0000-0000-000054000000}"/>
    <cellStyle name="Accent4 2 2" xfId="86" xr:uid="{00000000-0005-0000-0000-000055000000}"/>
    <cellStyle name="Accent4 3" xfId="87" xr:uid="{00000000-0005-0000-0000-000056000000}"/>
    <cellStyle name="Accent4 3 2" xfId="88" xr:uid="{00000000-0005-0000-0000-000057000000}"/>
    <cellStyle name="Accent5 2" xfId="89" xr:uid="{00000000-0005-0000-0000-000058000000}"/>
    <cellStyle name="Accent5 2 2" xfId="90" xr:uid="{00000000-0005-0000-0000-000059000000}"/>
    <cellStyle name="Accent5 3" xfId="91" xr:uid="{00000000-0005-0000-0000-00005A000000}"/>
    <cellStyle name="Accent5 3 2" xfId="92" xr:uid="{00000000-0005-0000-0000-00005B000000}"/>
    <cellStyle name="Accent6 2" xfId="93" xr:uid="{00000000-0005-0000-0000-00005C000000}"/>
    <cellStyle name="Accent6 2 2" xfId="94" xr:uid="{00000000-0005-0000-0000-00005D000000}"/>
    <cellStyle name="Accent6 3" xfId="95" xr:uid="{00000000-0005-0000-0000-00005E000000}"/>
    <cellStyle name="Accent6 3 2" xfId="96" xr:uid="{00000000-0005-0000-0000-00005F000000}"/>
    <cellStyle name="Bad 2" xfId="97" xr:uid="{00000000-0005-0000-0000-000060000000}"/>
    <cellStyle name="Bad 2 2" xfId="98" xr:uid="{00000000-0005-0000-0000-000061000000}"/>
    <cellStyle name="Bad 3" xfId="99" xr:uid="{00000000-0005-0000-0000-000062000000}"/>
    <cellStyle name="Bad 3 2" xfId="100" xr:uid="{00000000-0005-0000-0000-000063000000}"/>
    <cellStyle name="Calculation 2" xfId="101" xr:uid="{00000000-0005-0000-0000-000064000000}"/>
    <cellStyle name="Calculation 2 2" xfId="102" xr:uid="{00000000-0005-0000-0000-000065000000}"/>
    <cellStyle name="Calculation 3" xfId="103" xr:uid="{00000000-0005-0000-0000-000066000000}"/>
    <cellStyle name="Calculation 3 2" xfId="104" xr:uid="{00000000-0005-0000-0000-000067000000}"/>
    <cellStyle name="Check Cell 2" xfId="105" xr:uid="{00000000-0005-0000-0000-000068000000}"/>
    <cellStyle name="Check Cell 2 2" xfId="106" xr:uid="{00000000-0005-0000-0000-000069000000}"/>
    <cellStyle name="Check Cell 3" xfId="107" xr:uid="{00000000-0005-0000-0000-00006A000000}"/>
    <cellStyle name="Check Cell 3 2" xfId="108" xr:uid="{00000000-0005-0000-0000-00006B000000}"/>
    <cellStyle name="Excel Built-in Normal" xfId="109" xr:uid="{00000000-0005-0000-0000-00006C000000}"/>
    <cellStyle name="Excel Built-in Normal 2" xfId="110" xr:uid="{00000000-0005-0000-0000-00006D000000}"/>
    <cellStyle name="Explanatory Text 2" xfId="111" xr:uid="{00000000-0005-0000-0000-00006E000000}"/>
    <cellStyle name="Explanatory Text 2 2" xfId="112" xr:uid="{00000000-0005-0000-0000-00006F000000}"/>
    <cellStyle name="Explanatory Text 3" xfId="113" xr:uid="{00000000-0005-0000-0000-000070000000}"/>
    <cellStyle name="Explanatory Text 3 2" xfId="114" xr:uid="{00000000-0005-0000-0000-000071000000}"/>
    <cellStyle name="Good 2" xfId="115" xr:uid="{00000000-0005-0000-0000-000072000000}"/>
    <cellStyle name="Good 2 2" xfId="116" xr:uid="{00000000-0005-0000-0000-000073000000}"/>
    <cellStyle name="Good 3" xfId="117" xr:uid="{00000000-0005-0000-0000-000074000000}"/>
    <cellStyle name="Good 3 2" xfId="118" xr:uid="{00000000-0005-0000-0000-000075000000}"/>
    <cellStyle name="Heading 1 2" xfId="119" xr:uid="{00000000-0005-0000-0000-000076000000}"/>
    <cellStyle name="Heading 1 2 2" xfId="120" xr:uid="{00000000-0005-0000-0000-000077000000}"/>
    <cellStyle name="Heading 1 3" xfId="121" xr:uid="{00000000-0005-0000-0000-000078000000}"/>
    <cellStyle name="Heading 1 3 2" xfId="122" xr:uid="{00000000-0005-0000-0000-000079000000}"/>
    <cellStyle name="Heading 2 2" xfId="123" xr:uid="{00000000-0005-0000-0000-00007A000000}"/>
    <cellStyle name="Heading 2 2 2" xfId="124" xr:uid="{00000000-0005-0000-0000-00007B000000}"/>
    <cellStyle name="Heading 2 3" xfId="125" xr:uid="{00000000-0005-0000-0000-00007C000000}"/>
    <cellStyle name="Heading 2 3 2" xfId="126" xr:uid="{00000000-0005-0000-0000-00007D000000}"/>
    <cellStyle name="Heading 3 2" xfId="127" xr:uid="{00000000-0005-0000-0000-00007E000000}"/>
    <cellStyle name="Heading 3 2 2" xfId="128" xr:uid="{00000000-0005-0000-0000-00007F000000}"/>
    <cellStyle name="Heading 3 3" xfId="129" xr:uid="{00000000-0005-0000-0000-000080000000}"/>
    <cellStyle name="Heading 3 3 2" xfId="130" xr:uid="{00000000-0005-0000-0000-000081000000}"/>
    <cellStyle name="Heading 4 2" xfId="131" xr:uid="{00000000-0005-0000-0000-000082000000}"/>
    <cellStyle name="Heading 4 2 2" xfId="132" xr:uid="{00000000-0005-0000-0000-000083000000}"/>
    <cellStyle name="Heading 4 3" xfId="133" xr:uid="{00000000-0005-0000-0000-000084000000}"/>
    <cellStyle name="Heading 4 3 2" xfId="134" xr:uid="{00000000-0005-0000-0000-000085000000}"/>
    <cellStyle name="Input 2" xfId="135" xr:uid="{00000000-0005-0000-0000-000086000000}"/>
    <cellStyle name="Input 2 2" xfId="136" xr:uid="{00000000-0005-0000-0000-000087000000}"/>
    <cellStyle name="Input 3" xfId="137" xr:uid="{00000000-0005-0000-0000-000088000000}"/>
    <cellStyle name="Input 3 2" xfId="138" xr:uid="{00000000-0005-0000-0000-000089000000}"/>
    <cellStyle name="Linked Cell 2" xfId="139" xr:uid="{00000000-0005-0000-0000-00008A000000}"/>
    <cellStyle name="Linked Cell 2 2" xfId="140" xr:uid="{00000000-0005-0000-0000-00008B000000}"/>
    <cellStyle name="Linked Cell 3" xfId="141" xr:uid="{00000000-0005-0000-0000-00008C000000}"/>
    <cellStyle name="Linked Cell 3 2" xfId="142" xr:uid="{00000000-0005-0000-0000-00008D000000}"/>
    <cellStyle name="Neutral 2" xfId="143" xr:uid="{00000000-0005-0000-0000-00008E000000}"/>
    <cellStyle name="Neutral 2 2" xfId="144" xr:uid="{00000000-0005-0000-0000-00008F000000}"/>
    <cellStyle name="Neutral 3" xfId="145" xr:uid="{00000000-0005-0000-0000-000090000000}"/>
    <cellStyle name="Neutral 3 2" xfId="146" xr:uid="{00000000-0005-0000-0000-000091000000}"/>
    <cellStyle name="Normal" xfId="0" builtinId="0"/>
    <cellStyle name="Normal 2 10" xfId="147" xr:uid="{00000000-0005-0000-0000-000093000000}"/>
    <cellStyle name="Normal 2 11" xfId="148" xr:uid="{00000000-0005-0000-0000-000094000000}"/>
    <cellStyle name="Normal 2 12" xfId="149" xr:uid="{00000000-0005-0000-0000-000095000000}"/>
    <cellStyle name="Normal 2 13" xfId="150" xr:uid="{00000000-0005-0000-0000-000096000000}"/>
    <cellStyle name="Normal 2 2" xfId="151" xr:uid="{00000000-0005-0000-0000-000097000000}"/>
    <cellStyle name="Normal 2 2 10" xfId="152" xr:uid="{00000000-0005-0000-0000-000098000000}"/>
    <cellStyle name="Normal 2 2 11" xfId="153" xr:uid="{00000000-0005-0000-0000-000099000000}"/>
    <cellStyle name="Normal 2 2 12" xfId="154" xr:uid="{00000000-0005-0000-0000-00009A000000}"/>
    <cellStyle name="Normal 2 2 13" xfId="155" xr:uid="{00000000-0005-0000-0000-00009B000000}"/>
    <cellStyle name="Normal 2 2 14" xfId="156" xr:uid="{00000000-0005-0000-0000-00009C000000}"/>
    <cellStyle name="Normal 2 2 2" xfId="157" xr:uid="{00000000-0005-0000-0000-00009D000000}"/>
    <cellStyle name="Normal 2 2 3" xfId="158" xr:uid="{00000000-0005-0000-0000-00009E000000}"/>
    <cellStyle name="Normal 2 2 4" xfId="159" xr:uid="{00000000-0005-0000-0000-00009F000000}"/>
    <cellStyle name="Normal 2 2 5" xfId="160" xr:uid="{00000000-0005-0000-0000-0000A0000000}"/>
    <cellStyle name="Normal 2 2 6" xfId="161" xr:uid="{00000000-0005-0000-0000-0000A1000000}"/>
    <cellStyle name="Normal 2 2 7" xfId="162" xr:uid="{00000000-0005-0000-0000-0000A2000000}"/>
    <cellStyle name="Normal 2 2 8" xfId="163" xr:uid="{00000000-0005-0000-0000-0000A3000000}"/>
    <cellStyle name="Normal 2 2 9" xfId="164" xr:uid="{00000000-0005-0000-0000-0000A4000000}"/>
    <cellStyle name="Normal 2 3" xfId="165" xr:uid="{00000000-0005-0000-0000-0000A5000000}"/>
    <cellStyle name="Normal 2 3 2" xfId="166" xr:uid="{00000000-0005-0000-0000-0000A6000000}"/>
    <cellStyle name="Normal 2 4" xfId="167" xr:uid="{00000000-0005-0000-0000-0000A7000000}"/>
    <cellStyle name="Normal 2 4 2" xfId="168" xr:uid="{00000000-0005-0000-0000-0000A8000000}"/>
    <cellStyle name="Normal 2 5" xfId="169" xr:uid="{00000000-0005-0000-0000-0000A9000000}"/>
    <cellStyle name="Normal 2 6" xfId="170" xr:uid="{00000000-0005-0000-0000-0000AA000000}"/>
    <cellStyle name="Normal 2 7" xfId="171" xr:uid="{00000000-0005-0000-0000-0000AB000000}"/>
    <cellStyle name="Normal 2 8" xfId="172" xr:uid="{00000000-0005-0000-0000-0000AC000000}"/>
    <cellStyle name="Normal 2 9" xfId="173" xr:uid="{00000000-0005-0000-0000-0000AD000000}"/>
    <cellStyle name="Normal 3 2" xfId="174" xr:uid="{00000000-0005-0000-0000-0000AE000000}"/>
    <cellStyle name="Normal 5 2" xfId="175" xr:uid="{00000000-0005-0000-0000-0000AF000000}"/>
    <cellStyle name="Normal 5 3" xfId="176" xr:uid="{00000000-0005-0000-0000-0000B0000000}"/>
    <cellStyle name="Normal 6" xfId="177" xr:uid="{00000000-0005-0000-0000-0000B1000000}"/>
    <cellStyle name="Normal 6 2" xfId="178" xr:uid="{00000000-0005-0000-0000-0000B2000000}"/>
    <cellStyle name="Normal 7" xfId="179" xr:uid="{00000000-0005-0000-0000-0000B3000000}"/>
    <cellStyle name="Normal 8" xfId="180" xr:uid="{00000000-0005-0000-0000-0000B4000000}"/>
    <cellStyle name="Note 2" xfId="181" xr:uid="{00000000-0005-0000-0000-0000B5000000}"/>
    <cellStyle name="Note 2 2" xfId="182" xr:uid="{00000000-0005-0000-0000-0000B6000000}"/>
    <cellStyle name="Note 3" xfId="183" xr:uid="{00000000-0005-0000-0000-0000B7000000}"/>
    <cellStyle name="Note 3 2" xfId="184" xr:uid="{00000000-0005-0000-0000-0000B8000000}"/>
    <cellStyle name="Output 2" xfId="185" xr:uid="{00000000-0005-0000-0000-0000B9000000}"/>
    <cellStyle name="Output 2 2" xfId="186" xr:uid="{00000000-0005-0000-0000-0000BA000000}"/>
    <cellStyle name="Output 3" xfId="187" xr:uid="{00000000-0005-0000-0000-0000BB000000}"/>
    <cellStyle name="Output 3 2" xfId="188" xr:uid="{00000000-0005-0000-0000-0000BC000000}"/>
    <cellStyle name="Title 2" xfId="189" xr:uid="{00000000-0005-0000-0000-0000BD000000}"/>
    <cellStyle name="Title 2 2" xfId="190" xr:uid="{00000000-0005-0000-0000-0000BE000000}"/>
    <cellStyle name="Title 3" xfId="191" xr:uid="{00000000-0005-0000-0000-0000BF000000}"/>
    <cellStyle name="Title 3 2" xfId="192" xr:uid="{00000000-0005-0000-0000-0000C0000000}"/>
    <cellStyle name="Total 2" xfId="193" xr:uid="{00000000-0005-0000-0000-0000C1000000}"/>
    <cellStyle name="Total 2 2" xfId="194" xr:uid="{00000000-0005-0000-0000-0000C2000000}"/>
    <cellStyle name="Total 3" xfId="195" xr:uid="{00000000-0005-0000-0000-0000C3000000}"/>
    <cellStyle name="Total 3 2" xfId="196" xr:uid="{00000000-0005-0000-0000-0000C4000000}"/>
    <cellStyle name="Warning Text 2" xfId="197" xr:uid="{00000000-0005-0000-0000-0000C5000000}"/>
    <cellStyle name="Warning Text 2 2" xfId="198" xr:uid="{00000000-0005-0000-0000-0000C6000000}"/>
    <cellStyle name="Warning Text 3" xfId="199" xr:uid="{00000000-0005-0000-0000-0000C7000000}"/>
    <cellStyle name="Warning Text 3 2" xfId="200" xr:uid="{00000000-0005-0000-0000-0000C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112"/>
  <sheetViews>
    <sheetView tabSelected="1" zoomScaleNormal="100" workbookViewId="0">
      <pane ySplit="7" topLeftCell="A8" activePane="bottomLeft" state="frozen"/>
      <selection pane="bottomLeft" activeCell="A8" sqref="A8"/>
    </sheetView>
  </sheetViews>
  <sheetFormatPr defaultRowHeight="11.25" x14ac:dyDescent="0.2"/>
  <cols>
    <col min="1" max="1" width="7.7109375" style="4" customWidth="1"/>
    <col min="2" max="2" width="1.42578125" style="38" customWidth="1"/>
    <col min="3" max="8" width="7.5703125" style="8" customWidth="1"/>
    <col min="9" max="9" width="12.42578125" style="8" customWidth="1"/>
    <col min="10" max="10" width="7.5703125" style="8" customWidth="1"/>
    <col min="11" max="11" width="1.42578125" style="38" customWidth="1"/>
    <col min="12" max="16" width="7.5703125" style="8" customWidth="1"/>
    <col min="17" max="17" width="12.42578125" style="8" customWidth="1"/>
    <col min="18" max="18" width="1.42578125" style="38" customWidth="1"/>
    <col min="19" max="19" width="8.140625" style="8" bestFit="1" customWidth="1"/>
    <col min="20" max="20" width="1.42578125" style="38" customWidth="1"/>
    <col min="21" max="16384" width="9.140625" style="8"/>
  </cols>
  <sheetData>
    <row r="1" spans="1:20" s="1" customFormat="1" ht="18" customHeight="1" x14ac:dyDescent="0.25">
      <c r="A1" s="29" t="s">
        <v>80</v>
      </c>
      <c r="B1" s="37"/>
      <c r="C1" s="2"/>
      <c r="D1" s="2"/>
      <c r="E1" s="2"/>
      <c r="F1" s="2"/>
      <c r="G1" s="2"/>
      <c r="H1" s="2"/>
      <c r="I1" s="3"/>
      <c r="J1" s="2"/>
      <c r="K1" s="37"/>
      <c r="L1" s="2"/>
      <c r="M1" s="2"/>
      <c r="N1" s="2"/>
      <c r="O1" s="2"/>
      <c r="P1" s="2"/>
      <c r="Q1" s="3"/>
      <c r="R1" s="37"/>
      <c r="S1" s="3"/>
      <c r="T1" s="37"/>
    </row>
    <row r="2" spans="1:20" ht="13.5" customHeight="1" x14ac:dyDescent="0.2">
      <c r="C2" s="5"/>
      <c r="D2" s="5"/>
      <c r="E2" s="5"/>
      <c r="F2" s="5"/>
      <c r="G2" s="5"/>
      <c r="H2" s="5"/>
      <c r="I2" s="6"/>
      <c r="J2" s="5"/>
      <c r="L2" s="5"/>
      <c r="M2" s="5"/>
      <c r="N2" s="5"/>
      <c r="O2" s="5"/>
      <c r="P2" s="5"/>
      <c r="Q2" s="6"/>
      <c r="S2" s="6"/>
    </row>
    <row r="3" spans="1:20" ht="13.5" customHeight="1" x14ac:dyDescent="0.2">
      <c r="A3" s="7"/>
      <c r="B3" s="32"/>
      <c r="C3" s="105" t="s">
        <v>0</v>
      </c>
      <c r="D3" s="105"/>
      <c r="E3" s="105"/>
      <c r="F3" s="105"/>
      <c r="G3" s="105"/>
      <c r="H3" s="105"/>
      <c r="I3" s="105"/>
      <c r="J3" s="106" t="s">
        <v>58</v>
      </c>
      <c r="K3" s="106"/>
      <c r="L3" s="106"/>
      <c r="M3" s="106"/>
      <c r="N3" s="106"/>
      <c r="O3" s="106"/>
      <c r="P3" s="106"/>
      <c r="Q3" s="106"/>
      <c r="R3" s="78"/>
      <c r="S3" s="9"/>
      <c r="T3" s="78"/>
    </row>
    <row r="4" spans="1:20" ht="13.5" customHeight="1" x14ac:dyDescent="0.2">
      <c r="A4" s="11"/>
      <c r="B4" s="39"/>
      <c r="C4" s="12"/>
      <c r="D4" s="12"/>
      <c r="E4" s="12"/>
      <c r="F4" s="12"/>
      <c r="G4" s="12"/>
      <c r="H4" s="12"/>
      <c r="I4" s="13" t="s">
        <v>56</v>
      </c>
      <c r="J4" s="26"/>
      <c r="K4" s="39"/>
      <c r="L4" s="26"/>
      <c r="M4" s="26"/>
      <c r="N4" s="26"/>
      <c r="O4" s="26"/>
      <c r="P4" s="26"/>
      <c r="Q4" s="27" t="s">
        <v>1</v>
      </c>
      <c r="R4" s="39"/>
      <c r="T4" s="39"/>
    </row>
    <row r="5" spans="1:20" ht="13.5" customHeight="1" x14ac:dyDescent="0.2">
      <c r="A5" s="14"/>
      <c r="B5" s="40"/>
      <c r="C5" s="13" t="s">
        <v>3</v>
      </c>
      <c r="D5" s="13" t="s">
        <v>4</v>
      </c>
      <c r="E5" s="13" t="s">
        <v>5</v>
      </c>
      <c r="F5" s="13" t="s">
        <v>6</v>
      </c>
      <c r="G5" s="13" t="s">
        <v>7</v>
      </c>
      <c r="H5" s="13" t="s">
        <v>7</v>
      </c>
      <c r="I5" s="15" t="s">
        <v>57</v>
      </c>
      <c r="J5" s="27" t="s">
        <v>3</v>
      </c>
      <c r="K5" s="40"/>
      <c r="L5" s="27" t="s">
        <v>4</v>
      </c>
      <c r="M5" s="27" t="s">
        <v>5</v>
      </c>
      <c r="N5" s="27" t="s">
        <v>6</v>
      </c>
      <c r="O5" s="27" t="s">
        <v>7</v>
      </c>
      <c r="P5" s="27" t="s">
        <v>7</v>
      </c>
      <c r="Q5" s="26" t="s">
        <v>8</v>
      </c>
      <c r="R5" s="40"/>
      <c r="S5" s="12" t="s">
        <v>61</v>
      </c>
      <c r="T5" s="40"/>
    </row>
    <row r="6" spans="1:20" ht="13.5" customHeight="1" x14ac:dyDescent="0.2">
      <c r="A6" s="16" t="s">
        <v>2</v>
      </c>
      <c r="B6" s="41"/>
      <c r="C6" s="15" t="s">
        <v>10</v>
      </c>
      <c r="D6" s="15" t="s">
        <v>10</v>
      </c>
      <c r="E6" s="15" t="s">
        <v>10</v>
      </c>
      <c r="F6" s="15" t="s">
        <v>10</v>
      </c>
      <c r="G6" s="15" t="s">
        <v>11</v>
      </c>
      <c r="H6" s="15" t="s">
        <v>10</v>
      </c>
      <c r="I6" s="15" t="s">
        <v>12</v>
      </c>
      <c r="J6" s="28" t="s">
        <v>10</v>
      </c>
      <c r="K6" s="41"/>
      <c r="L6" s="28" t="s">
        <v>10</v>
      </c>
      <c r="M6" s="28" t="s">
        <v>10</v>
      </c>
      <c r="N6" s="28" t="s">
        <v>10</v>
      </c>
      <c r="O6" s="28" t="s">
        <v>11</v>
      </c>
      <c r="P6" s="28" t="s">
        <v>10</v>
      </c>
      <c r="Q6" s="27" t="s">
        <v>13</v>
      </c>
      <c r="R6" s="41"/>
      <c r="S6" s="13" t="s">
        <v>62</v>
      </c>
      <c r="T6" s="41"/>
    </row>
    <row r="7" spans="1:20" ht="13.5" customHeight="1" x14ac:dyDescent="0.2">
      <c r="A7" s="17" t="s">
        <v>9</v>
      </c>
      <c r="B7" s="42"/>
      <c r="C7" s="107" t="s">
        <v>59</v>
      </c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8"/>
      <c r="R7" s="108"/>
      <c r="S7" s="107"/>
      <c r="T7" s="77"/>
    </row>
    <row r="8" spans="1:20" ht="13.5" customHeight="1" x14ac:dyDescent="0.2">
      <c r="A8" s="59" t="s">
        <v>14</v>
      </c>
      <c r="B8" s="60"/>
      <c r="C8" s="72">
        <v>1573</v>
      </c>
      <c r="D8" s="73">
        <v>34</v>
      </c>
      <c r="E8" s="73">
        <v>57</v>
      </c>
      <c r="F8" s="74" t="s">
        <v>15</v>
      </c>
      <c r="G8" s="74" t="s">
        <v>15</v>
      </c>
      <c r="H8" s="74" t="s">
        <v>15</v>
      </c>
      <c r="I8" s="75">
        <v>1664</v>
      </c>
      <c r="J8" s="72">
        <v>1098</v>
      </c>
      <c r="K8" s="60"/>
      <c r="L8" s="73">
        <v>3</v>
      </c>
      <c r="M8" s="73">
        <v>34</v>
      </c>
      <c r="N8" s="73">
        <v>25</v>
      </c>
      <c r="O8" s="74" t="s">
        <v>15</v>
      </c>
      <c r="P8" s="74" t="s">
        <v>15</v>
      </c>
      <c r="Q8" s="31">
        <v>1160</v>
      </c>
      <c r="R8" s="60"/>
      <c r="S8" s="55">
        <v>2824</v>
      </c>
      <c r="T8" s="60"/>
    </row>
    <row r="9" spans="1:20" ht="13.5" customHeight="1" x14ac:dyDescent="0.2">
      <c r="A9" s="61" t="s">
        <v>16</v>
      </c>
      <c r="B9" s="45"/>
      <c r="C9" s="24">
        <v>1602</v>
      </c>
      <c r="D9" s="18">
        <v>37</v>
      </c>
      <c r="E9" s="18">
        <v>56</v>
      </c>
      <c r="F9" s="19" t="s">
        <v>15</v>
      </c>
      <c r="G9" s="19" t="s">
        <v>15</v>
      </c>
      <c r="H9" s="19" t="s">
        <v>15</v>
      </c>
      <c r="I9" s="25">
        <v>1695</v>
      </c>
      <c r="J9" s="24">
        <v>1336</v>
      </c>
      <c r="K9" s="45"/>
      <c r="L9" s="18">
        <v>3</v>
      </c>
      <c r="M9" s="18">
        <v>37</v>
      </c>
      <c r="N9" s="18">
        <v>25</v>
      </c>
      <c r="O9" s="19" t="s">
        <v>15</v>
      </c>
      <c r="P9" s="19" t="s">
        <v>15</v>
      </c>
      <c r="Q9" s="20">
        <v>1401</v>
      </c>
      <c r="R9" s="45"/>
      <c r="S9" s="56">
        <v>3096</v>
      </c>
      <c r="T9" s="45"/>
    </row>
    <row r="10" spans="1:20" ht="13.5" customHeight="1" x14ac:dyDescent="0.2">
      <c r="A10" s="61" t="s">
        <v>17</v>
      </c>
      <c r="B10" s="45"/>
      <c r="C10" s="24">
        <v>1607</v>
      </c>
      <c r="D10" s="18">
        <v>37</v>
      </c>
      <c r="E10" s="18">
        <v>54</v>
      </c>
      <c r="F10" s="19" t="s">
        <v>15</v>
      </c>
      <c r="G10" s="19" t="s">
        <v>15</v>
      </c>
      <c r="H10" s="19" t="s">
        <v>15</v>
      </c>
      <c r="I10" s="25">
        <v>1698</v>
      </c>
      <c r="J10" s="24">
        <v>1313</v>
      </c>
      <c r="K10" s="45"/>
      <c r="L10" s="18">
        <v>6</v>
      </c>
      <c r="M10" s="18">
        <v>39</v>
      </c>
      <c r="N10" s="18">
        <v>23</v>
      </c>
      <c r="O10" s="19" t="s">
        <v>15</v>
      </c>
      <c r="P10" s="19" t="s">
        <v>15</v>
      </c>
      <c r="Q10" s="20">
        <v>1381</v>
      </c>
      <c r="R10" s="45"/>
      <c r="S10" s="56">
        <v>3079</v>
      </c>
      <c r="T10" s="45"/>
    </row>
    <row r="11" spans="1:20" ht="13.5" customHeight="1" x14ac:dyDescent="0.2">
      <c r="A11" s="61" t="s">
        <v>18</v>
      </c>
      <c r="B11" s="45"/>
      <c r="C11" s="24">
        <v>1539</v>
      </c>
      <c r="D11" s="18">
        <v>31</v>
      </c>
      <c r="E11" s="18">
        <v>51</v>
      </c>
      <c r="F11" s="19" t="s">
        <v>15</v>
      </c>
      <c r="G11" s="19" t="s">
        <v>15</v>
      </c>
      <c r="H11" s="19" t="s">
        <v>15</v>
      </c>
      <c r="I11" s="25">
        <v>1621</v>
      </c>
      <c r="J11" s="24">
        <v>1392</v>
      </c>
      <c r="K11" s="45"/>
      <c r="L11" s="18">
        <v>6</v>
      </c>
      <c r="M11" s="18">
        <v>42</v>
      </c>
      <c r="N11" s="18">
        <v>57</v>
      </c>
      <c r="O11" s="19" t="s">
        <v>15</v>
      </c>
      <c r="P11" s="19" t="s">
        <v>15</v>
      </c>
      <c r="Q11" s="20">
        <v>1497</v>
      </c>
      <c r="R11" s="45"/>
      <c r="S11" s="56">
        <v>3118</v>
      </c>
      <c r="T11" s="45"/>
    </row>
    <row r="12" spans="1:20" ht="13.5" customHeight="1" x14ac:dyDescent="0.2">
      <c r="A12" s="61" t="s">
        <v>19</v>
      </c>
      <c r="B12" s="45"/>
      <c r="C12" s="24">
        <v>1531</v>
      </c>
      <c r="D12" s="18">
        <v>31</v>
      </c>
      <c r="E12" s="18">
        <v>48</v>
      </c>
      <c r="F12" s="19" t="s">
        <v>15</v>
      </c>
      <c r="G12" s="19" t="s">
        <v>15</v>
      </c>
      <c r="H12" s="19" t="s">
        <v>15</v>
      </c>
      <c r="I12" s="25">
        <v>1610</v>
      </c>
      <c r="J12" s="24">
        <v>1653</v>
      </c>
      <c r="K12" s="45"/>
      <c r="L12" s="18">
        <v>6</v>
      </c>
      <c r="M12" s="18">
        <v>48</v>
      </c>
      <c r="N12" s="18">
        <v>138</v>
      </c>
      <c r="O12" s="19" t="s">
        <v>15</v>
      </c>
      <c r="P12" s="19" t="s">
        <v>15</v>
      </c>
      <c r="Q12" s="20">
        <v>1845</v>
      </c>
      <c r="R12" s="45"/>
      <c r="S12" s="56">
        <v>3455</v>
      </c>
      <c r="T12" s="45"/>
    </row>
    <row r="13" spans="1:20" ht="13.5" customHeight="1" x14ac:dyDescent="0.2">
      <c r="A13" s="61" t="s">
        <v>20</v>
      </c>
      <c r="B13" s="45"/>
      <c r="C13" s="24">
        <v>1500</v>
      </c>
      <c r="D13" s="18">
        <v>34</v>
      </c>
      <c r="E13" s="18">
        <v>42</v>
      </c>
      <c r="F13" s="19" t="s">
        <v>15</v>
      </c>
      <c r="G13" s="19" t="s">
        <v>15</v>
      </c>
      <c r="H13" s="19" t="s">
        <v>15</v>
      </c>
      <c r="I13" s="25">
        <v>1576</v>
      </c>
      <c r="J13" s="24">
        <v>1743</v>
      </c>
      <c r="K13" s="45"/>
      <c r="L13" s="18">
        <v>8</v>
      </c>
      <c r="M13" s="18">
        <v>48</v>
      </c>
      <c r="N13" s="18">
        <v>125</v>
      </c>
      <c r="O13" s="19" t="s">
        <v>15</v>
      </c>
      <c r="P13" s="19" t="s">
        <v>15</v>
      </c>
      <c r="Q13" s="20">
        <v>1924</v>
      </c>
      <c r="R13" s="45"/>
      <c r="S13" s="56">
        <v>3500</v>
      </c>
      <c r="T13" s="45"/>
    </row>
    <row r="14" spans="1:20" ht="13.5" customHeight="1" x14ac:dyDescent="0.2">
      <c r="A14" s="61" t="s">
        <v>21</v>
      </c>
      <c r="B14" s="45"/>
      <c r="C14" s="24">
        <v>1471</v>
      </c>
      <c r="D14" s="18">
        <v>34</v>
      </c>
      <c r="E14" s="18">
        <v>40</v>
      </c>
      <c r="F14" s="19" t="s">
        <v>15</v>
      </c>
      <c r="G14" s="19" t="s">
        <v>15</v>
      </c>
      <c r="H14" s="19" t="s">
        <v>15</v>
      </c>
      <c r="I14" s="25">
        <v>1545</v>
      </c>
      <c r="J14" s="24">
        <v>1613</v>
      </c>
      <c r="K14" s="45"/>
      <c r="L14" s="18">
        <v>14</v>
      </c>
      <c r="M14" s="18">
        <v>54</v>
      </c>
      <c r="N14" s="18">
        <v>297</v>
      </c>
      <c r="O14" s="19" t="s">
        <v>15</v>
      </c>
      <c r="P14" s="19" t="s">
        <v>15</v>
      </c>
      <c r="Q14" s="20">
        <v>1978</v>
      </c>
      <c r="R14" s="45"/>
      <c r="S14" s="56">
        <v>3523</v>
      </c>
      <c r="T14" s="45"/>
    </row>
    <row r="15" spans="1:20" ht="13.5" customHeight="1" x14ac:dyDescent="0.2">
      <c r="A15" s="61" t="s">
        <v>22</v>
      </c>
      <c r="B15" s="45"/>
      <c r="C15" s="24">
        <v>1480</v>
      </c>
      <c r="D15" s="18">
        <v>34</v>
      </c>
      <c r="E15" s="18">
        <v>34</v>
      </c>
      <c r="F15" s="19" t="s">
        <v>15</v>
      </c>
      <c r="G15" s="19" t="s">
        <v>15</v>
      </c>
      <c r="H15" s="19" t="s">
        <v>15</v>
      </c>
      <c r="I15" s="25">
        <v>1548</v>
      </c>
      <c r="J15" s="24">
        <v>1596</v>
      </c>
      <c r="K15" s="45"/>
      <c r="L15" s="18">
        <v>14</v>
      </c>
      <c r="M15" s="18">
        <v>59</v>
      </c>
      <c r="N15" s="18">
        <v>408</v>
      </c>
      <c r="O15" s="19" t="s">
        <v>15</v>
      </c>
      <c r="P15" s="19" t="s">
        <v>15</v>
      </c>
      <c r="Q15" s="20">
        <v>2077</v>
      </c>
      <c r="R15" s="45"/>
      <c r="S15" s="56">
        <v>3625</v>
      </c>
      <c r="T15" s="45"/>
    </row>
    <row r="16" spans="1:20" ht="13.5" customHeight="1" x14ac:dyDescent="0.2">
      <c r="A16" s="61" t="s">
        <v>23</v>
      </c>
      <c r="B16" s="45"/>
      <c r="C16" s="24">
        <v>1505</v>
      </c>
      <c r="D16" s="18">
        <v>37</v>
      </c>
      <c r="E16" s="18">
        <v>31</v>
      </c>
      <c r="F16" s="19" t="s">
        <v>15</v>
      </c>
      <c r="G16" s="19" t="s">
        <v>15</v>
      </c>
      <c r="H16" s="19" t="s">
        <v>15</v>
      </c>
      <c r="I16" s="25">
        <v>1573</v>
      </c>
      <c r="J16" s="24">
        <v>1800</v>
      </c>
      <c r="K16" s="45"/>
      <c r="L16" s="18">
        <v>14</v>
      </c>
      <c r="M16" s="18">
        <v>59</v>
      </c>
      <c r="N16" s="18">
        <v>470</v>
      </c>
      <c r="O16" s="19" t="s">
        <v>15</v>
      </c>
      <c r="P16" s="18">
        <v>51</v>
      </c>
      <c r="Q16" s="20">
        <v>2394</v>
      </c>
      <c r="R16" s="45"/>
      <c r="S16" s="56">
        <v>3967</v>
      </c>
      <c r="T16" s="45"/>
    </row>
    <row r="17" spans="1:20" ht="13.5" customHeight="1" x14ac:dyDescent="0.2">
      <c r="A17" s="61" t="s">
        <v>24</v>
      </c>
      <c r="B17" s="45"/>
      <c r="C17" s="24">
        <v>1599</v>
      </c>
      <c r="D17" s="18">
        <v>37</v>
      </c>
      <c r="E17" s="18">
        <v>22</v>
      </c>
      <c r="F17" s="19" t="s">
        <v>15</v>
      </c>
      <c r="G17" s="19" t="s">
        <v>15</v>
      </c>
      <c r="H17" s="19" t="s">
        <v>15</v>
      </c>
      <c r="I17" s="25">
        <v>1658</v>
      </c>
      <c r="J17" s="24">
        <v>2009</v>
      </c>
      <c r="K17" s="45"/>
      <c r="L17" s="18">
        <v>14</v>
      </c>
      <c r="M17" s="18">
        <v>62</v>
      </c>
      <c r="N17" s="18">
        <v>705</v>
      </c>
      <c r="O17" s="19" t="s">
        <v>15</v>
      </c>
      <c r="P17" s="18">
        <v>167</v>
      </c>
      <c r="Q17" s="20">
        <v>2957</v>
      </c>
      <c r="R17" s="45"/>
      <c r="S17" s="56">
        <v>4615</v>
      </c>
      <c r="T17" s="45"/>
    </row>
    <row r="18" spans="1:20" ht="13.5" customHeight="1" x14ac:dyDescent="0.2">
      <c r="A18" s="61" t="s">
        <v>25</v>
      </c>
      <c r="B18" s="45"/>
      <c r="C18" s="24">
        <v>1503</v>
      </c>
      <c r="D18" s="18">
        <v>37</v>
      </c>
      <c r="E18" s="18">
        <v>17</v>
      </c>
      <c r="F18" s="19" t="s">
        <v>15</v>
      </c>
      <c r="G18" s="19" t="s">
        <v>15</v>
      </c>
      <c r="H18" s="19" t="s">
        <v>15</v>
      </c>
      <c r="I18" s="25">
        <v>1557</v>
      </c>
      <c r="J18" s="24">
        <v>2273</v>
      </c>
      <c r="K18" s="45"/>
      <c r="L18" s="18">
        <v>20</v>
      </c>
      <c r="M18" s="18">
        <v>79</v>
      </c>
      <c r="N18" s="18">
        <v>713</v>
      </c>
      <c r="O18" s="19" t="s">
        <v>15</v>
      </c>
      <c r="P18" s="18">
        <v>127</v>
      </c>
      <c r="Q18" s="20">
        <v>3212</v>
      </c>
      <c r="R18" s="45"/>
      <c r="S18" s="56">
        <v>4769</v>
      </c>
      <c r="T18" s="45"/>
    </row>
    <row r="19" spans="1:20" ht="13.5" customHeight="1" x14ac:dyDescent="0.2">
      <c r="A19" s="61" t="s">
        <v>26</v>
      </c>
      <c r="B19" s="45"/>
      <c r="C19" s="24">
        <v>1469</v>
      </c>
      <c r="D19" s="18">
        <v>37</v>
      </c>
      <c r="E19" s="18">
        <v>25</v>
      </c>
      <c r="F19" s="19" t="s">
        <v>15</v>
      </c>
      <c r="G19" s="19" t="s">
        <v>15</v>
      </c>
      <c r="H19" s="19" t="s">
        <v>15</v>
      </c>
      <c r="I19" s="25">
        <v>1531</v>
      </c>
      <c r="J19" s="24">
        <v>2173</v>
      </c>
      <c r="K19" s="45"/>
      <c r="L19" s="18">
        <v>20</v>
      </c>
      <c r="M19" s="18">
        <v>93</v>
      </c>
      <c r="N19" s="18">
        <v>798</v>
      </c>
      <c r="O19" s="19" t="s">
        <v>15</v>
      </c>
      <c r="P19" s="18">
        <v>337</v>
      </c>
      <c r="Q19" s="20">
        <v>3421</v>
      </c>
      <c r="R19" s="45"/>
      <c r="S19" s="56">
        <v>4952</v>
      </c>
      <c r="T19" s="45"/>
    </row>
    <row r="20" spans="1:20" ht="13.5" customHeight="1" x14ac:dyDescent="0.2">
      <c r="A20" s="61" t="s">
        <v>27</v>
      </c>
      <c r="B20" s="45"/>
      <c r="C20" s="24">
        <v>1262</v>
      </c>
      <c r="D20" s="18">
        <v>34</v>
      </c>
      <c r="E20" s="18">
        <v>20</v>
      </c>
      <c r="F20" s="19" t="s">
        <v>15</v>
      </c>
      <c r="G20" s="19" t="s">
        <v>15</v>
      </c>
      <c r="H20" s="19" t="s">
        <v>15</v>
      </c>
      <c r="I20" s="25">
        <v>1316</v>
      </c>
      <c r="J20" s="24">
        <v>2151</v>
      </c>
      <c r="K20" s="45"/>
      <c r="L20" s="18">
        <v>22</v>
      </c>
      <c r="M20" s="18">
        <v>79</v>
      </c>
      <c r="N20" s="18">
        <v>886</v>
      </c>
      <c r="O20" s="19" t="s">
        <v>15</v>
      </c>
      <c r="P20" s="18">
        <v>201</v>
      </c>
      <c r="Q20" s="20">
        <v>3339</v>
      </c>
      <c r="R20" s="45"/>
      <c r="S20" s="56">
        <v>4655</v>
      </c>
      <c r="T20" s="45"/>
    </row>
    <row r="21" spans="1:20" ht="13.5" customHeight="1" x14ac:dyDescent="0.2">
      <c r="A21" s="61" t="s">
        <v>28</v>
      </c>
      <c r="B21" s="45"/>
      <c r="C21" s="24">
        <v>1273</v>
      </c>
      <c r="D21" s="18">
        <v>34</v>
      </c>
      <c r="E21" s="18">
        <v>23</v>
      </c>
      <c r="F21" s="19" t="s">
        <v>15</v>
      </c>
      <c r="G21" s="19" t="s">
        <v>15</v>
      </c>
      <c r="H21" s="19" t="s">
        <v>15</v>
      </c>
      <c r="I21" s="25">
        <v>1330</v>
      </c>
      <c r="J21" s="24">
        <v>2295</v>
      </c>
      <c r="K21" s="45"/>
      <c r="L21" s="18">
        <v>23</v>
      </c>
      <c r="M21" s="18">
        <v>127</v>
      </c>
      <c r="N21" s="18">
        <v>1081</v>
      </c>
      <c r="O21" s="19" t="s">
        <v>15</v>
      </c>
      <c r="P21" s="18">
        <v>300</v>
      </c>
      <c r="Q21" s="20">
        <v>3826</v>
      </c>
      <c r="R21" s="45"/>
      <c r="S21" s="56">
        <v>5156</v>
      </c>
      <c r="T21" s="45"/>
    </row>
    <row r="22" spans="1:20" ht="13.5" customHeight="1" x14ac:dyDescent="0.2">
      <c r="A22" s="61" t="s">
        <v>29</v>
      </c>
      <c r="B22" s="45"/>
      <c r="C22" s="24">
        <v>1243</v>
      </c>
      <c r="D22" s="18">
        <v>31</v>
      </c>
      <c r="E22" s="18">
        <v>28</v>
      </c>
      <c r="F22" s="19" t="s">
        <v>15</v>
      </c>
      <c r="G22" s="19" t="s">
        <v>15</v>
      </c>
      <c r="H22" s="19" t="s">
        <v>15</v>
      </c>
      <c r="I22" s="25">
        <v>1302</v>
      </c>
      <c r="J22" s="24">
        <v>2722</v>
      </c>
      <c r="K22" s="45"/>
      <c r="L22" s="18">
        <v>28</v>
      </c>
      <c r="M22" s="18">
        <v>204</v>
      </c>
      <c r="N22" s="18">
        <v>1061</v>
      </c>
      <c r="O22" s="19" t="s">
        <v>15</v>
      </c>
      <c r="P22" s="18">
        <v>376</v>
      </c>
      <c r="Q22" s="20">
        <v>4391</v>
      </c>
      <c r="R22" s="45"/>
      <c r="S22" s="56">
        <v>5693</v>
      </c>
      <c r="T22" s="45"/>
    </row>
    <row r="23" spans="1:20" ht="13.5" customHeight="1" x14ac:dyDescent="0.2">
      <c r="A23" s="61" t="s">
        <v>30</v>
      </c>
      <c r="B23" s="45"/>
      <c r="C23" s="24">
        <v>1174</v>
      </c>
      <c r="D23" s="18">
        <v>37</v>
      </c>
      <c r="E23" s="18">
        <v>23</v>
      </c>
      <c r="F23" s="19" t="s">
        <v>15</v>
      </c>
      <c r="G23" s="19" t="s">
        <v>15</v>
      </c>
      <c r="H23" s="19" t="s">
        <v>15</v>
      </c>
      <c r="I23" s="25">
        <v>1234</v>
      </c>
      <c r="J23" s="24">
        <v>2881</v>
      </c>
      <c r="K23" s="45"/>
      <c r="L23" s="18">
        <v>34</v>
      </c>
      <c r="M23" s="18">
        <v>223</v>
      </c>
      <c r="N23" s="18">
        <v>1033</v>
      </c>
      <c r="O23" s="19" t="s">
        <v>15</v>
      </c>
      <c r="P23" s="18">
        <v>453</v>
      </c>
      <c r="Q23" s="20">
        <v>4624</v>
      </c>
      <c r="R23" s="45"/>
      <c r="S23" s="56">
        <v>5858</v>
      </c>
      <c r="T23" s="45"/>
    </row>
    <row r="24" spans="1:20" ht="13.5" customHeight="1" x14ac:dyDescent="0.2">
      <c r="A24" s="61" t="s">
        <v>31</v>
      </c>
      <c r="B24" s="45"/>
      <c r="C24" s="24">
        <v>1169</v>
      </c>
      <c r="D24" s="18">
        <v>31</v>
      </c>
      <c r="E24" s="18">
        <v>23</v>
      </c>
      <c r="F24" s="19" t="s">
        <v>15</v>
      </c>
      <c r="G24" s="19" t="s">
        <v>15</v>
      </c>
      <c r="H24" s="19" t="s">
        <v>15</v>
      </c>
      <c r="I24" s="25">
        <v>1223</v>
      </c>
      <c r="J24" s="24">
        <v>2855</v>
      </c>
      <c r="K24" s="45"/>
      <c r="L24" s="18">
        <v>34</v>
      </c>
      <c r="M24" s="18">
        <v>221</v>
      </c>
      <c r="N24" s="18">
        <v>1140</v>
      </c>
      <c r="O24" s="19" t="s">
        <v>15</v>
      </c>
      <c r="P24" s="18">
        <v>543</v>
      </c>
      <c r="Q24" s="20">
        <v>4793</v>
      </c>
      <c r="R24" s="45"/>
      <c r="S24" s="56">
        <v>6016</v>
      </c>
      <c r="T24" s="45"/>
    </row>
    <row r="25" spans="1:20" ht="13.5" customHeight="1" x14ac:dyDescent="0.2">
      <c r="A25" s="61" t="s">
        <v>32</v>
      </c>
      <c r="B25" s="45"/>
      <c r="C25" s="24">
        <v>1019</v>
      </c>
      <c r="D25" s="18">
        <v>28</v>
      </c>
      <c r="E25" s="18">
        <v>23</v>
      </c>
      <c r="F25" s="19" t="s">
        <v>15</v>
      </c>
      <c r="G25" s="19" t="s">
        <v>15</v>
      </c>
      <c r="H25" s="19" t="s">
        <v>15</v>
      </c>
      <c r="I25" s="25">
        <v>1070</v>
      </c>
      <c r="J25" s="24">
        <v>2652</v>
      </c>
      <c r="K25" s="45"/>
      <c r="L25" s="18">
        <v>28</v>
      </c>
      <c r="M25" s="18">
        <v>201</v>
      </c>
      <c r="N25" s="18">
        <v>1259</v>
      </c>
      <c r="O25" s="19" t="s">
        <v>15</v>
      </c>
      <c r="P25" s="18">
        <v>1087</v>
      </c>
      <c r="Q25" s="20">
        <v>5227</v>
      </c>
      <c r="R25" s="45"/>
      <c r="S25" s="56">
        <v>6297</v>
      </c>
      <c r="T25" s="45"/>
    </row>
    <row r="26" spans="1:20" ht="13.5" customHeight="1" x14ac:dyDescent="0.2">
      <c r="A26" s="61" t="s">
        <v>33</v>
      </c>
      <c r="B26" s="45"/>
      <c r="C26" s="24">
        <v>937</v>
      </c>
      <c r="D26" s="18">
        <v>31</v>
      </c>
      <c r="E26" s="18">
        <v>11</v>
      </c>
      <c r="F26" s="19" t="s">
        <v>15</v>
      </c>
      <c r="G26" s="19" t="s">
        <v>15</v>
      </c>
      <c r="H26" s="19" t="s">
        <v>15</v>
      </c>
      <c r="I26" s="25">
        <v>979</v>
      </c>
      <c r="J26" s="24">
        <v>3020</v>
      </c>
      <c r="K26" s="45"/>
      <c r="L26" s="18">
        <v>34</v>
      </c>
      <c r="M26" s="18">
        <v>226</v>
      </c>
      <c r="N26" s="18">
        <v>1183</v>
      </c>
      <c r="O26" s="19" t="s">
        <v>15</v>
      </c>
      <c r="P26" s="18">
        <v>1443</v>
      </c>
      <c r="Q26" s="20">
        <v>5906</v>
      </c>
      <c r="R26" s="45"/>
      <c r="S26" s="56">
        <v>6885</v>
      </c>
      <c r="T26" s="45"/>
    </row>
    <row r="27" spans="1:20" ht="13.5" customHeight="1" x14ac:dyDescent="0.2">
      <c r="A27" s="61" t="s">
        <v>34</v>
      </c>
      <c r="B27" s="45"/>
      <c r="C27" s="24">
        <v>931</v>
      </c>
      <c r="D27" s="18">
        <v>34</v>
      </c>
      <c r="E27" s="18">
        <v>8</v>
      </c>
      <c r="F27" s="18">
        <v>61</v>
      </c>
      <c r="G27" s="19" t="s">
        <v>15</v>
      </c>
      <c r="H27" s="18">
        <v>8</v>
      </c>
      <c r="I27" s="25">
        <v>1042</v>
      </c>
      <c r="J27" s="24">
        <v>3223</v>
      </c>
      <c r="K27" s="45"/>
      <c r="L27" s="18">
        <v>37</v>
      </c>
      <c r="M27" s="18">
        <v>283</v>
      </c>
      <c r="N27" s="18">
        <v>1313</v>
      </c>
      <c r="O27" s="18">
        <v>88</v>
      </c>
      <c r="P27" s="18">
        <v>1834</v>
      </c>
      <c r="Q27" s="20">
        <v>6778</v>
      </c>
      <c r="R27" s="45"/>
      <c r="S27" s="56">
        <v>7820</v>
      </c>
      <c r="T27" s="45"/>
    </row>
    <row r="28" spans="1:20" ht="13.5" customHeight="1" x14ac:dyDescent="0.2">
      <c r="A28" s="61" t="s">
        <v>35</v>
      </c>
      <c r="B28" s="45"/>
      <c r="C28" s="24">
        <v>886</v>
      </c>
      <c r="D28" s="18">
        <v>23</v>
      </c>
      <c r="E28" s="18">
        <v>8</v>
      </c>
      <c r="F28" s="18">
        <v>87</v>
      </c>
      <c r="G28" s="18">
        <v>14</v>
      </c>
      <c r="H28" s="18">
        <v>11</v>
      </c>
      <c r="I28" s="25">
        <v>1029</v>
      </c>
      <c r="J28" s="24">
        <v>3366</v>
      </c>
      <c r="K28" s="45"/>
      <c r="L28" s="18">
        <v>50</v>
      </c>
      <c r="M28" s="18">
        <v>393</v>
      </c>
      <c r="N28" s="18">
        <v>1307</v>
      </c>
      <c r="O28" s="18">
        <v>187</v>
      </c>
      <c r="P28" s="18">
        <v>1873</v>
      </c>
      <c r="Q28" s="20">
        <v>7176</v>
      </c>
      <c r="R28" s="45"/>
      <c r="S28" s="56">
        <v>8205</v>
      </c>
      <c r="T28" s="45"/>
    </row>
    <row r="29" spans="1:20" ht="13.5" customHeight="1" x14ac:dyDescent="0.2">
      <c r="A29" s="61" t="s">
        <v>36</v>
      </c>
      <c r="B29" s="45"/>
      <c r="C29" s="24">
        <v>826</v>
      </c>
      <c r="D29" s="18">
        <v>23</v>
      </c>
      <c r="E29" s="18">
        <v>8</v>
      </c>
      <c r="F29" s="18">
        <v>61</v>
      </c>
      <c r="G29" s="18">
        <v>26</v>
      </c>
      <c r="H29" s="18">
        <v>14</v>
      </c>
      <c r="I29" s="25">
        <v>958</v>
      </c>
      <c r="J29" s="24">
        <v>3135</v>
      </c>
      <c r="K29" s="45"/>
      <c r="L29" s="18">
        <v>65</v>
      </c>
      <c r="M29" s="18">
        <v>379</v>
      </c>
      <c r="N29" s="18">
        <v>1333</v>
      </c>
      <c r="O29" s="18">
        <v>195</v>
      </c>
      <c r="P29" s="18">
        <v>1907</v>
      </c>
      <c r="Q29" s="20">
        <v>7014</v>
      </c>
      <c r="R29" s="45"/>
      <c r="S29" s="56">
        <v>7972</v>
      </c>
      <c r="T29" s="45"/>
    </row>
    <row r="30" spans="1:20" ht="13.5" customHeight="1" x14ac:dyDescent="0.2">
      <c r="A30" s="61" t="s">
        <v>37</v>
      </c>
      <c r="B30" s="45"/>
      <c r="C30" s="24">
        <v>762</v>
      </c>
      <c r="D30" s="18">
        <v>28</v>
      </c>
      <c r="E30" s="18">
        <v>8</v>
      </c>
      <c r="F30" s="18">
        <v>62</v>
      </c>
      <c r="G30" s="18">
        <v>31</v>
      </c>
      <c r="H30" s="18">
        <v>8</v>
      </c>
      <c r="I30" s="25">
        <v>899</v>
      </c>
      <c r="J30" s="24">
        <v>3302</v>
      </c>
      <c r="K30" s="45"/>
      <c r="L30" s="18">
        <v>65</v>
      </c>
      <c r="M30" s="18">
        <v>427</v>
      </c>
      <c r="N30" s="18">
        <v>1248</v>
      </c>
      <c r="O30" s="18">
        <v>274</v>
      </c>
      <c r="P30" s="18">
        <v>2035</v>
      </c>
      <c r="Q30" s="20">
        <v>7351</v>
      </c>
      <c r="R30" s="45"/>
      <c r="S30" s="56">
        <v>8250</v>
      </c>
      <c r="T30" s="45"/>
    </row>
    <row r="31" spans="1:20" ht="13.5" customHeight="1" x14ac:dyDescent="0.2">
      <c r="A31" s="61" t="s">
        <v>38</v>
      </c>
      <c r="B31" s="45"/>
      <c r="C31" s="24">
        <v>763</v>
      </c>
      <c r="D31" s="18">
        <v>12</v>
      </c>
      <c r="E31" s="18">
        <v>7</v>
      </c>
      <c r="F31" s="18">
        <v>73</v>
      </c>
      <c r="G31" s="18">
        <v>62</v>
      </c>
      <c r="H31" s="18">
        <v>8</v>
      </c>
      <c r="I31" s="25">
        <v>925</v>
      </c>
      <c r="J31" s="24">
        <v>3960</v>
      </c>
      <c r="K31" s="45"/>
      <c r="L31" s="18">
        <v>69</v>
      </c>
      <c r="M31" s="18">
        <v>297</v>
      </c>
      <c r="N31" s="18">
        <v>1652</v>
      </c>
      <c r="O31" s="18">
        <v>290</v>
      </c>
      <c r="P31" s="18">
        <v>1392</v>
      </c>
      <c r="Q31" s="20">
        <v>7660</v>
      </c>
      <c r="R31" s="45"/>
      <c r="S31" s="56">
        <v>8585</v>
      </c>
      <c r="T31" s="45"/>
    </row>
    <row r="32" spans="1:20" ht="13.5" customHeight="1" x14ac:dyDescent="0.2">
      <c r="A32" s="61" t="s">
        <v>39</v>
      </c>
      <c r="B32" s="45"/>
      <c r="C32" s="24">
        <v>731</v>
      </c>
      <c r="D32" s="18">
        <v>34</v>
      </c>
      <c r="E32" s="18">
        <v>10</v>
      </c>
      <c r="F32" s="18">
        <v>102</v>
      </c>
      <c r="G32" s="18">
        <v>70</v>
      </c>
      <c r="H32" s="18">
        <v>17</v>
      </c>
      <c r="I32" s="25">
        <v>964</v>
      </c>
      <c r="J32" s="24">
        <v>3743</v>
      </c>
      <c r="K32" s="45"/>
      <c r="L32" s="18">
        <v>49</v>
      </c>
      <c r="M32" s="18">
        <v>440</v>
      </c>
      <c r="N32" s="18">
        <v>2162</v>
      </c>
      <c r="O32" s="18">
        <v>147</v>
      </c>
      <c r="P32" s="18">
        <v>856</v>
      </c>
      <c r="Q32" s="20">
        <v>7397</v>
      </c>
      <c r="R32" s="45"/>
      <c r="S32" s="56">
        <v>8361</v>
      </c>
      <c r="T32" s="45"/>
    </row>
    <row r="33" spans="1:20" ht="13.5" customHeight="1" x14ac:dyDescent="0.2">
      <c r="A33" s="61" t="s">
        <v>40</v>
      </c>
      <c r="B33" s="45"/>
      <c r="C33" s="24">
        <v>748</v>
      </c>
      <c r="D33" s="18">
        <v>29</v>
      </c>
      <c r="E33" s="18">
        <v>16</v>
      </c>
      <c r="F33" s="18">
        <v>99</v>
      </c>
      <c r="G33" s="18">
        <v>35</v>
      </c>
      <c r="H33" s="18">
        <v>1</v>
      </c>
      <c r="I33" s="25">
        <v>928</v>
      </c>
      <c r="J33" s="24">
        <v>3894</v>
      </c>
      <c r="K33" s="45"/>
      <c r="L33" s="18">
        <v>34</v>
      </c>
      <c r="M33" s="18">
        <v>350</v>
      </c>
      <c r="N33" s="18">
        <v>2298</v>
      </c>
      <c r="O33" s="18">
        <v>154</v>
      </c>
      <c r="P33" s="18">
        <v>614</v>
      </c>
      <c r="Q33" s="20">
        <v>7344</v>
      </c>
      <c r="R33" s="45"/>
      <c r="S33" s="56">
        <v>8272</v>
      </c>
      <c r="T33" s="45"/>
    </row>
    <row r="34" spans="1:20" ht="13.5" customHeight="1" x14ac:dyDescent="0.2">
      <c r="A34" s="61" t="s">
        <v>41</v>
      </c>
      <c r="B34" s="45"/>
      <c r="C34" s="24">
        <v>685</v>
      </c>
      <c r="D34" s="18">
        <v>14</v>
      </c>
      <c r="E34" s="18">
        <v>10</v>
      </c>
      <c r="F34" s="18">
        <v>85</v>
      </c>
      <c r="G34" s="18">
        <v>13</v>
      </c>
      <c r="H34" s="18">
        <v>1</v>
      </c>
      <c r="I34" s="25">
        <v>808</v>
      </c>
      <c r="J34" s="24">
        <v>4518</v>
      </c>
      <c r="K34" s="45"/>
      <c r="L34" s="18">
        <v>109</v>
      </c>
      <c r="M34" s="18">
        <v>502</v>
      </c>
      <c r="N34" s="18">
        <v>2511</v>
      </c>
      <c r="O34" s="18">
        <v>155</v>
      </c>
      <c r="P34" s="18">
        <v>1098</v>
      </c>
      <c r="Q34" s="20">
        <v>8893</v>
      </c>
      <c r="R34" s="45"/>
      <c r="S34" s="56">
        <v>9701</v>
      </c>
      <c r="T34" s="45"/>
    </row>
    <row r="35" spans="1:20" ht="13.5" customHeight="1" x14ac:dyDescent="0.2">
      <c r="A35" s="61" t="s">
        <v>42</v>
      </c>
      <c r="B35" s="45"/>
      <c r="C35" s="24">
        <v>511</v>
      </c>
      <c r="D35" s="18">
        <v>18</v>
      </c>
      <c r="E35" s="18">
        <v>4</v>
      </c>
      <c r="F35" s="18">
        <v>78</v>
      </c>
      <c r="G35" s="18">
        <v>56</v>
      </c>
      <c r="H35" s="18">
        <v>2</v>
      </c>
      <c r="I35" s="25">
        <v>669</v>
      </c>
      <c r="J35" s="24">
        <v>3753</v>
      </c>
      <c r="K35" s="45"/>
      <c r="L35" s="18">
        <v>72</v>
      </c>
      <c r="M35" s="18">
        <v>538</v>
      </c>
      <c r="N35" s="18">
        <v>2938</v>
      </c>
      <c r="O35" s="18">
        <v>207</v>
      </c>
      <c r="P35" s="18">
        <v>1066</v>
      </c>
      <c r="Q35" s="20">
        <v>8574</v>
      </c>
      <c r="R35" s="45"/>
      <c r="S35" s="56">
        <v>9243</v>
      </c>
      <c r="T35" s="45"/>
    </row>
    <row r="36" spans="1:20" ht="13.5" customHeight="1" x14ac:dyDescent="0.2">
      <c r="A36" s="61" t="s">
        <v>43</v>
      </c>
      <c r="B36" s="45"/>
      <c r="C36" s="24">
        <v>416</v>
      </c>
      <c r="D36" s="18">
        <v>10</v>
      </c>
      <c r="E36" s="18">
        <v>4</v>
      </c>
      <c r="F36" s="18">
        <v>72</v>
      </c>
      <c r="G36" s="18">
        <v>80</v>
      </c>
      <c r="H36" s="18">
        <v>1</v>
      </c>
      <c r="I36" s="25">
        <v>583</v>
      </c>
      <c r="J36" s="24">
        <v>3647</v>
      </c>
      <c r="K36" s="45"/>
      <c r="L36" s="18">
        <v>110</v>
      </c>
      <c r="M36" s="18">
        <v>476</v>
      </c>
      <c r="N36" s="18">
        <v>2962</v>
      </c>
      <c r="O36" s="18">
        <v>222</v>
      </c>
      <c r="P36" s="18">
        <v>974</v>
      </c>
      <c r="Q36" s="20">
        <v>8391</v>
      </c>
      <c r="R36" s="45"/>
      <c r="S36" s="56">
        <v>8974</v>
      </c>
      <c r="T36" s="45"/>
    </row>
    <row r="37" spans="1:20" ht="13.5" customHeight="1" x14ac:dyDescent="0.2">
      <c r="A37" s="61" t="s">
        <v>44</v>
      </c>
      <c r="B37" s="45"/>
      <c r="C37" s="24">
        <v>370</v>
      </c>
      <c r="D37" s="18">
        <v>9</v>
      </c>
      <c r="E37" s="18">
        <v>4</v>
      </c>
      <c r="F37" s="18">
        <v>76</v>
      </c>
      <c r="G37" s="18">
        <v>79</v>
      </c>
      <c r="H37" s="18">
        <v>1</v>
      </c>
      <c r="I37" s="25">
        <v>539</v>
      </c>
      <c r="J37" s="24">
        <v>3994</v>
      </c>
      <c r="K37" s="45"/>
      <c r="L37" s="18">
        <v>127</v>
      </c>
      <c r="M37" s="18">
        <v>611</v>
      </c>
      <c r="N37" s="18">
        <v>3152</v>
      </c>
      <c r="O37" s="18">
        <v>193</v>
      </c>
      <c r="P37" s="18">
        <v>1295</v>
      </c>
      <c r="Q37" s="20">
        <v>9372</v>
      </c>
      <c r="R37" s="45"/>
      <c r="S37" s="56">
        <v>9911</v>
      </c>
      <c r="T37" s="45"/>
    </row>
    <row r="38" spans="1:20" ht="13.5" customHeight="1" x14ac:dyDescent="0.2">
      <c r="A38" s="61" t="s">
        <v>45</v>
      </c>
      <c r="B38" s="45"/>
      <c r="C38" s="24">
        <v>350</v>
      </c>
      <c r="D38" s="18">
        <v>8</v>
      </c>
      <c r="E38" s="18">
        <v>2</v>
      </c>
      <c r="F38" s="18">
        <v>80</v>
      </c>
      <c r="G38" s="18">
        <v>108</v>
      </c>
      <c r="H38" s="18">
        <v>3</v>
      </c>
      <c r="I38" s="25">
        <v>551</v>
      </c>
      <c r="J38" s="24">
        <v>4416</v>
      </c>
      <c r="K38" s="45"/>
      <c r="L38" s="18">
        <v>149</v>
      </c>
      <c r="M38" s="18">
        <v>693</v>
      </c>
      <c r="N38" s="18">
        <v>3369</v>
      </c>
      <c r="O38" s="18">
        <v>209</v>
      </c>
      <c r="P38" s="18">
        <v>858</v>
      </c>
      <c r="Q38" s="20">
        <v>9694</v>
      </c>
      <c r="R38" s="45"/>
      <c r="S38" s="56">
        <v>10245</v>
      </c>
      <c r="T38" s="45"/>
    </row>
    <row r="39" spans="1:20" ht="13.5" customHeight="1" x14ac:dyDescent="0.2">
      <c r="A39" s="61" t="s">
        <v>46</v>
      </c>
      <c r="B39" s="45"/>
      <c r="C39" s="24">
        <v>329</v>
      </c>
      <c r="D39" s="18">
        <v>6</v>
      </c>
      <c r="E39" s="18">
        <v>4</v>
      </c>
      <c r="F39" s="18">
        <v>80</v>
      </c>
      <c r="G39" s="18">
        <v>95</v>
      </c>
      <c r="H39" s="19" t="s">
        <v>15</v>
      </c>
      <c r="I39" s="25">
        <v>514</v>
      </c>
      <c r="J39" s="24">
        <v>4633</v>
      </c>
      <c r="K39" s="45"/>
      <c r="L39" s="18">
        <v>162</v>
      </c>
      <c r="M39" s="18">
        <v>604</v>
      </c>
      <c r="N39" s="18">
        <v>3193</v>
      </c>
      <c r="O39" s="18">
        <v>164</v>
      </c>
      <c r="P39" s="18">
        <v>483</v>
      </c>
      <c r="Q39" s="20">
        <v>9239</v>
      </c>
      <c r="R39" s="45"/>
      <c r="S39" s="56">
        <v>9753</v>
      </c>
      <c r="T39" s="45"/>
    </row>
    <row r="40" spans="1:20" ht="13.5" customHeight="1" x14ac:dyDescent="0.2">
      <c r="A40" s="61" t="s">
        <v>47</v>
      </c>
      <c r="B40" s="45"/>
      <c r="C40" s="24">
        <v>300</v>
      </c>
      <c r="D40" s="18">
        <v>8</v>
      </c>
      <c r="E40" s="18">
        <v>1</v>
      </c>
      <c r="F40" s="18">
        <v>85</v>
      </c>
      <c r="G40" s="18">
        <v>213</v>
      </c>
      <c r="H40" s="18">
        <v>1</v>
      </c>
      <c r="I40" s="25">
        <v>608</v>
      </c>
      <c r="J40" s="24">
        <v>4369</v>
      </c>
      <c r="K40" s="45"/>
      <c r="L40" s="18">
        <v>145</v>
      </c>
      <c r="M40" s="18">
        <v>621</v>
      </c>
      <c r="N40" s="18">
        <v>2938</v>
      </c>
      <c r="O40" s="18">
        <v>211</v>
      </c>
      <c r="P40" s="18">
        <v>466</v>
      </c>
      <c r="Q40" s="20">
        <v>8750</v>
      </c>
      <c r="R40" s="45"/>
      <c r="S40" s="56">
        <v>9358</v>
      </c>
      <c r="T40" s="45"/>
    </row>
    <row r="41" spans="1:20" ht="13.5" customHeight="1" x14ac:dyDescent="0.2">
      <c r="A41" s="61" t="s">
        <v>48</v>
      </c>
      <c r="B41" s="45"/>
      <c r="C41" s="24">
        <v>273</v>
      </c>
      <c r="D41" s="18">
        <v>8</v>
      </c>
      <c r="E41" s="18">
        <v>1</v>
      </c>
      <c r="F41" s="18">
        <v>78</v>
      </c>
      <c r="G41" s="18">
        <v>239</v>
      </c>
      <c r="H41" s="19" t="s">
        <v>15</v>
      </c>
      <c r="I41" s="25">
        <v>599</v>
      </c>
      <c r="J41" s="24">
        <v>4310</v>
      </c>
      <c r="K41" s="45"/>
      <c r="L41" s="18">
        <v>117</v>
      </c>
      <c r="M41" s="18">
        <v>533</v>
      </c>
      <c r="N41" s="18">
        <v>3031</v>
      </c>
      <c r="O41" s="18">
        <v>133</v>
      </c>
      <c r="P41" s="18">
        <v>543</v>
      </c>
      <c r="Q41" s="20">
        <v>8667</v>
      </c>
      <c r="R41" s="45"/>
      <c r="S41" s="56">
        <v>9266</v>
      </c>
      <c r="T41" s="45"/>
    </row>
    <row r="42" spans="1:20" ht="13.5" customHeight="1" x14ac:dyDescent="0.2">
      <c r="A42" s="61" t="s">
        <v>49</v>
      </c>
      <c r="B42" s="45"/>
      <c r="C42" s="24">
        <v>282</v>
      </c>
      <c r="D42" s="18">
        <v>8</v>
      </c>
      <c r="E42" s="18">
        <v>1</v>
      </c>
      <c r="F42" s="18">
        <v>63</v>
      </c>
      <c r="G42" s="18">
        <v>321</v>
      </c>
      <c r="H42" s="19" t="s">
        <v>15</v>
      </c>
      <c r="I42" s="25">
        <v>675</v>
      </c>
      <c r="J42" s="24">
        <v>4646</v>
      </c>
      <c r="K42" s="45"/>
      <c r="L42" s="18">
        <v>133</v>
      </c>
      <c r="M42" s="18">
        <v>548</v>
      </c>
      <c r="N42" s="18">
        <v>3201</v>
      </c>
      <c r="O42" s="18">
        <v>69</v>
      </c>
      <c r="P42" s="18">
        <v>354</v>
      </c>
      <c r="Q42" s="20">
        <v>8951</v>
      </c>
      <c r="R42" s="45"/>
      <c r="S42" s="56">
        <v>9626</v>
      </c>
      <c r="T42" s="45"/>
    </row>
    <row r="43" spans="1:20" ht="13.5" customHeight="1" x14ac:dyDescent="0.2">
      <c r="A43" s="61" t="s">
        <v>50</v>
      </c>
      <c r="B43" s="45"/>
      <c r="C43" s="24">
        <v>264</v>
      </c>
      <c r="D43" s="18">
        <v>8</v>
      </c>
      <c r="E43" s="19" t="s">
        <v>15</v>
      </c>
      <c r="F43" s="18">
        <v>64</v>
      </c>
      <c r="G43" s="18">
        <v>307</v>
      </c>
      <c r="H43" s="19" t="s">
        <v>15</v>
      </c>
      <c r="I43" s="25">
        <v>643</v>
      </c>
      <c r="J43" s="24">
        <v>4981</v>
      </c>
      <c r="K43" s="45"/>
      <c r="L43" s="18">
        <v>146</v>
      </c>
      <c r="M43" s="18">
        <v>532</v>
      </c>
      <c r="N43" s="18">
        <v>3080</v>
      </c>
      <c r="O43" s="18">
        <v>410</v>
      </c>
      <c r="P43" s="18">
        <v>403</v>
      </c>
      <c r="Q43" s="20">
        <v>9552</v>
      </c>
      <c r="R43" s="45"/>
      <c r="S43" s="56">
        <v>10195</v>
      </c>
      <c r="T43" s="45"/>
    </row>
    <row r="44" spans="1:20" ht="13.5" customHeight="1" x14ac:dyDescent="0.2">
      <c r="A44" s="61" t="s">
        <v>51</v>
      </c>
      <c r="B44" s="45"/>
      <c r="C44" s="24">
        <v>224</v>
      </c>
      <c r="D44" s="18">
        <v>6</v>
      </c>
      <c r="E44" s="19" t="s">
        <v>15</v>
      </c>
      <c r="F44" s="18">
        <v>48</v>
      </c>
      <c r="G44" s="18">
        <v>285</v>
      </c>
      <c r="H44" s="19" t="s">
        <v>15</v>
      </c>
      <c r="I44" s="25">
        <v>563</v>
      </c>
      <c r="J44" s="24">
        <v>4327</v>
      </c>
      <c r="K44" s="45"/>
      <c r="L44" s="18">
        <v>158</v>
      </c>
      <c r="M44" s="18">
        <v>511</v>
      </c>
      <c r="N44" s="18">
        <v>3161</v>
      </c>
      <c r="O44" s="18">
        <v>509</v>
      </c>
      <c r="P44" s="18">
        <v>384</v>
      </c>
      <c r="Q44" s="20">
        <v>9050</v>
      </c>
      <c r="R44" s="45"/>
      <c r="S44" s="56">
        <v>9613</v>
      </c>
      <c r="T44" s="45"/>
    </row>
    <row r="45" spans="1:20" ht="13.5" customHeight="1" x14ac:dyDescent="0.2">
      <c r="A45" s="61" t="s">
        <v>52</v>
      </c>
      <c r="B45" s="45"/>
      <c r="C45" s="24">
        <v>170</v>
      </c>
      <c r="D45" s="18">
        <v>6</v>
      </c>
      <c r="E45" s="19" t="s">
        <v>15</v>
      </c>
      <c r="F45" s="18">
        <v>50</v>
      </c>
      <c r="G45" s="18">
        <v>338</v>
      </c>
      <c r="H45" s="18">
        <v>6</v>
      </c>
      <c r="I45" s="25">
        <v>570</v>
      </c>
      <c r="J45" s="24">
        <v>3819</v>
      </c>
      <c r="K45" s="45"/>
      <c r="L45" s="18">
        <v>164</v>
      </c>
      <c r="M45" s="18">
        <v>500</v>
      </c>
      <c r="N45" s="18">
        <v>3574</v>
      </c>
      <c r="O45" s="18">
        <v>380</v>
      </c>
      <c r="P45" s="18">
        <v>681</v>
      </c>
      <c r="Q45" s="20">
        <v>9118</v>
      </c>
      <c r="R45" s="45"/>
      <c r="S45" s="56">
        <v>9688</v>
      </c>
      <c r="T45" s="45"/>
    </row>
    <row r="46" spans="1:20" ht="13.5" customHeight="1" x14ac:dyDescent="0.2">
      <c r="A46" s="61" t="s">
        <v>53</v>
      </c>
      <c r="B46" s="45"/>
      <c r="C46" s="24">
        <v>150</v>
      </c>
      <c r="D46" s="18">
        <v>4</v>
      </c>
      <c r="E46" s="19" t="s">
        <v>15</v>
      </c>
      <c r="F46" s="18">
        <v>47</v>
      </c>
      <c r="G46" s="18">
        <v>176</v>
      </c>
      <c r="H46" s="19" t="s">
        <v>15</v>
      </c>
      <c r="I46" s="25">
        <v>377</v>
      </c>
      <c r="J46" s="24">
        <v>3962</v>
      </c>
      <c r="K46" s="45"/>
      <c r="L46" s="18">
        <v>159</v>
      </c>
      <c r="M46" s="18">
        <v>521</v>
      </c>
      <c r="N46" s="18">
        <v>3878</v>
      </c>
      <c r="O46" s="18">
        <v>352</v>
      </c>
      <c r="P46" s="18">
        <v>1370</v>
      </c>
      <c r="Q46" s="20">
        <v>10242</v>
      </c>
      <c r="R46" s="45"/>
      <c r="S46" s="56">
        <v>10619</v>
      </c>
      <c r="T46" s="45"/>
    </row>
    <row r="47" spans="1:20" ht="13.5" customHeight="1" x14ac:dyDescent="0.2">
      <c r="A47" s="61" t="s">
        <v>54</v>
      </c>
      <c r="B47" s="45"/>
      <c r="C47" s="24">
        <v>171</v>
      </c>
      <c r="D47" s="18">
        <v>4</v>
      </c>
      <c r="E47" s="19" t="s">
        <v>15</v>
      </c>
      <c r="F47" s="18">
        <v>50</v>
      </c>
      <c r="G47" s="18">
        <v>132</v>
      </c>
      <c r="H47" s="19" t="s">
        <v>15</v>
      </c>
      <c r="I47" s="25">
        <v>357</v>
      </c>
      <c r="J47" s="24">
        <v>4129</v>
      </c>
      <c r="K47" s="45"/>
      <c r="L47" s="18">
        <v>174</v>
      </c>
      <c r="M47" s="18">
        <v>983</v>
      </c>
      <c r="N47" s="18">
        <v>3709</v>
      </c>
      <c r="O47" s="18">
        <v>187</v>
      </c>
      <c r="P47" s="18">
        <v>1947</v>
      </c>
      <c r="Q47" s="20">
        <v>11129</v>
      </c>
      <c r="R47" s="45"/>
      <c r="S47" s="56">
        <v>11486</v>
      </c>
      <c r="T47" s="45"/>
    </row>
    <row r="48" spans="1:20" ht="13.5" customHeight="1" x14ac:dyDescent="0.2">
      <c r="A48" s="61" t="s">
        <v>55</v>
      </c>
      <c r="B48" s="45"/>
      <c r="C48" s="24">
        <v>159</v>
      </c>
      <c r="D48" s="18">
        <v>4</v>
      </c>
      <c r="E48" s="19" t="s">
        <v>15</v>
      </c>
      <c r="F48" s="18">
        <v>42</v>
      </c>
      <c r="G48" s="18">
        <v>156</v>
      </c>
      <c r="H48" s="19" t="s">
        <v>15</v>
      </c>
      <c r="I48" s="25">
        <v>361</v>
      </c>
      <c r="J48" s="24">
        <v>4398</v>
      </c>
      <c r="K48" s="45"/>
      <c r="L48" s="18">
        <v>137</v>
      </c>
      <c r="M48" s="18">
        <v>1016</v>
      </c>
      <c r="N48" s="18">
        <v>4318</v>
      </c>
      <c r="O48" s="18">
        <v>160</v>
      </c>
      <c r="P48" s="18">
        <v>3064</v>
      </c>
      <c r="Q48" s="20">
        <v>13093</v>
      </c>
      <c r="R48" s="45"/>
      <c r="S48" s="56">
        <v>13454</v>
      </c>
      <c r="T48" s="45"/>
    </row>
    <row r="49" spans="1:25" ht="13.5" customHeight="1" x14ac:dyDescent="0.2">
      <c r="A49" s="61">
        <v>1992</v>
      </c>
      <c r="B49" s="45"/>
      <c r="C49" s="24">
        <v>123</v>
      </c>
      <c r="D49" s="18">
        <v>3</v>
      </c>
      <c r="E49" s="19" t="s">
        <v>15</v>
      </c>
      <c r="F49" s="18">
        <v>5</v>
      </c>
      <c r="G49" s="18">
        <v>74</v>
      </c>
      <c r="H49" s="19" t="s">
        <v>15</v>
      </c>
      <c r="I49" s="25">
        <v>205</v>
      </c>
      <c r="J49" s="24">
        <v>4431</v>
      </c>
      <c r="K49" s="45"/>
      <c r="L49" s="18">
        <v>159</v>
      </c>
      <c r="M49" s="18">
        <v>1091</v>
      </c>
      <c r="N49" s="18">
        <v>4184</v>
      </c>
      <c r="O49" s="18">
        <v>255</v>
      </c>
      <c r="P49" s="18">
        <v>3578</v>
      </c>
      <c r="Q49" s="20">
        <v>13698</v>
      </c>
      <c r="R49" s="45"/>
      <c r="S49" s="56">
        <v>13903</v>
      </c>
      <c r="T49" s="45"/>
    </row>
    <row r="50" spans="1:25" ht="13.5" customHeight="1" x14ac:dyDescent="0.2">
      <c r="A50" s="61">
        <v>1993</v>
      </c>
      <c r="B50" s="45"/>
      <c r="C50" s="24">
        <v>131</v>
      </c>
      <c r="D50" s="18">
        <v>3</v>
      </c>
      <c r="E50" s="21" t="s">
        <v>15</v>
      </c>
      <c r="F50" s="21" t="s">
        <v>15</v>
      </c>
      <c r="G50" s="18">
        <v>72</v>
      </c>
      <c r="H50" s="21" t="s">
        <v>15</v>
      </c>
      <c r="I50" s="25">
        <v>206</v>
      </c>
      <c r="J50" s="24">
        <v>5006</v>
      </c>
      <c r="K50" s="45"/>
      <c r="L50" s="18">
        <v>193</v>
      </c>
      <c r="M50" s="18">
        <v>1136</v>
      </c>
      <c r="N50" s="18">
        <v>3475</v>
      </c>
      <c r="O50" s="18">
        <v>133</v>
      </c>
      <c r="P50" s="18">
        <v>4541.107</v>
      </c>
      <c r="Q50" s="20">
        <v>14484.107</v>
      </c>
      <c r="R50" s="45"/>
      <c r="S50" s="56">
        <v>14690.107</v>
      </c>
      <c r="T50" s="45"/>
    </row>
    <row r="51" spans="1:25" ht="13.5" customHeight="1" x14ac:dyDescent="0.2">
      <c r="A51" s="61">
        <v>1994</v>
      </c>
      <c r="B51" s="45"/>
      <c r="C51" s="24">
        <v>158</v>
      </c>
      <c r="D51" s="18">
        <v>3</v>
      </c>
      <c r="E51" s="21" t="s">
        <v>15</v>
      </c>
      <c r="F51" s="21" t="s">
        <v>15</v>
      </c>
      <c r="G51" s="18">
        <v>43</v>
      </c>
      <c r="H51" s="21" t="s">
        <v>15</v>
      </c>
      <c r="I51" s="25">
        <v>204</v>
      </c>
      <c r="J51" s="24">
        <v>5171</v>
      </c>
      <c r="K51" s="45"/>
      <c r="L51" s="18">
        <v>227</v>
      </c>
      <c r="M51" s="18">
        <v>1151</v>
      </c>
      <c r="N51" s="18">
        <v>3781</v>
      </c>
      <c r="O51" s="18">
        <v>84</v>
      </c>
      <c r="P51" s="18">
        <v>4253</v>
      </c>
      <c r="Q51" s="20">
        <v>14667</v>
      </c>
      <c r="R51" s="45"/>
      <c r="S51" s="56">
        <v>14871</v>
      </c>
      <c r="T51" s="45"/>
    </row>
    <row r="52" spans="1:25" ht="13.5" customHeight="1" x14ac:dyDescent="0.2">
      <c r="A52" s="61">
        <v>1995</v>
      </c>
      <c r="B52" s="45"/>
      <c r="C52" s="24">
        <v>162</v>
      </c>
      <c r="D52" s="18">
        <v>3</v>
      </c>
      <c r="E52" s="21" t="s">
        <v>15</v>
      </c>
      <c r="F52" s="21" t="s">
        <v>15</v>
      </c>
      <c r="G52" s="18">
        <v>40</v>
      </c>
      <c r="H52" s="21" t="s">
        <v>15</v>
      </c>
      <c r="I52" s="25">
        <v>205</v>
      </c>
      <c r="J52" s="24">
        <v>5310</v>
      </c>
      <c r="K52" s="45"/>
      <c r="L52" s="18">
        <v>367</v>
      </c>
      <c r="M52" s="18">
        <v>1355</v>
      </c>
      <c r="N52" s="18">
        <v>4060</v>
      </c>
      <c r="O52" s="18">
        <v>124</v>
      </c>
      <c r="P52" s="18">
        <v>4762</v>
      </c>
      <c r="Q52" s="20">
        <v>15978</v>
      </c>
      <c r="R52" s="45"/>
      <c r="S52" s="56">
        <v>16183</v>
      </c>
      <c r="T52" s="45"/>
    </row>
    <row r="53" spans="1:25" ht="13.5" customHeight="1" x14ac:dyDescent="0.2">
      <c r="A53" s="61">
        <v>1996</v>
      </c>
      <c r="B53" s="45"/>
      <c r="C53" s="24">
        <v>106</v>
      </c>
      <c r="D53" s="18">
        <v>3</v>
      </c>
      <c r="E53" s="19" t="s">
        <v>15</v>
      </c>
      <c r="F53" s="19" t="s">
        <v>15</v>
      </c>
      <c r="G53" s="19">
        <v>21</v>
      </c>
      <c r="H53" s="19" t="s">
        <v>15</v>
      </c>
      <c r="I53" s="25">
        <v>130</v>
      </c>
      <c r="J53" s="24">
        <v>5271</v>
      </c>
      <c r="K53" s="45"/>
      <c r="L53" s="18">
        <v>397</v>
      </c>
      <c r="M53" s="18">
        <v>1268</v>
      </c>
      <c r="N53" s="18">
        <v>3757</v>
      </c>
      <c r="O53" s="18">
        <v>261</v>
      </c>
      <c r="P53" s="18">
        <v>5608</v>
      </c>
      <c r="Q53" s="20">
        <v>16562</v>
      </c>
      <c r="R53" s="45"/>
      <c r="S53" s="56">
        <v>16692</v>
      </c>
      <c r="T53" s="45"/>
    </row>
    <row r="54" spans="1:25" ht="13.5" customHeight="1" x14ac:dyDescent="0.2">
      <c r="A54" s="61">
        <v>1997</v>
      </c>
      <c r="B54" s="45"/>
      <c r="C54" s="24">
        <v>107</v>
      </c>
      <c r="D54" s="18">
        <v>3</v>
      </c>
      <c r="E54" s="19" t="s">
        <v>15</v>
      </c>
      <c r="F54" s="19" t="s">
        <v>15</v>
      </c>
      <c r="G54" s="19" t="s">
        <v>15</v>
      </c>
      <c r="H54" s="19" t="s">
        <v>15</v>
      </c>
      <c r="I54" s="25">
        <v>110</v>
      </c>
      <c r="J54" s="24">
        <v>5459</v>
      </c>
      <c r="K54" s="45"/>
      <c r="L54" s="18">
        <v>471</v>
      </c>
      <c r="M54" s="18">
        <v>1277</v>
      </c>
      <c r="N54" s="18">
        <v>3142</v>
      </c>
      <c r="O54" s="18">
        <v>146</v>
      </c>
      <c r="P54" s="18">
        <v>5469</v>
      </c>
      <c r="Q54" s="20">
        <v>15964</v>
      </c>
      <c r="R54" s="45"/>
      <c r="S54" s="56">
        <v>16074</v>
      </c>
      <c r="T54" s="45"/>
    </row>
    <row r="55" spans="1:25" ht="13.5" customHeight="1" x14ac:dyDescent="0.2">
      <c r="A55" s="61">
        <v>1998</v>
      </c>
      <c r="B55" s="45"/>
      <c r="C55" s="24">
        <v>72</v>
      </c>
      <c r="D55" s="18">
        <v>3</v>
      </c>
      <c r="E55" s="19" t="s">
        <v>15</v>
      </c>
      <c r="F55" s="19" t="s">
        <v>15</v>
      </c>
      <c r="G55" s="19" t="s">
        <v>15</v>
      </c>
      <c r="H55" s="19" t="s">
        <v>15</v>
      </c>
      <c r="I55" s="25">
        <v>75</v>
      </c>
      <c r="J55" s="24">
        <v>5810</v>
      </c>
      <c r="K55" s="45"/>
      <c r="L55" s="18">
        <v>464</v>
      </c>
      <c r="M55" s="18">
        <v>1357</v>
      </c>
      <c r="N55" s="18">
        <v>3152</v>
      </c>
      <c r="O55" s="18">
        <v>253</v>
      </c>
      <c r="P55" s="18">
        <v>5594</v>
      </c>
      <c r="Q55" s="20">
        <v>16630</v>
      </c>
      <c r="R55" s="45"/>
      <c r="S55" s="56">
        <v>16705</v>
      </c>
      <c r="T55" s="45"/>
    </row>
    <row r="56" spans="1:25" ht="13.5" customHeight="1" x14ac:dyDescent="0.2">
      <c r="A56" s="61">
        <v>1999</v>
      </c>
      <c r="B56" s="45"/>
      <c r="C56" s="18">
        <v>73</v>
      </c>
      <c r="D56" s="18">
        <v>2</v>
      </c>
      <c r="E56" s="19" t="s">
        <v>15</v>
      </c>
      <c r="F56" s="19" t="s">
        <v>15</v>
      </c>
      <c r="G56" s="19">
        <v>50</v>
      </c>
      <c r="H56" s="19" t="s">
        <v>15</v>
      </c>
      <c r="I56" s="25">
        <v>125</v>
      </c>
      <c r="J56" s="24">
        <v>5865</v>
      </c>
      <c r="K56" s="45"/>
      <c r="L56" s="18">
        <v>449</v>
      </c>
      <c r="M56" s="18">
        <v>1373</v>
      </c>
      <c r="N56" s="18">
        <v>2971</v>
      </c>
      <c r="O56" s="18">
        <v>228</v>
      </c>
      <c r="P56" s="18">
        <v>4803</v>
      </c>
      <c r="Q56" s="20">
        <v>15689</v>
      </c>
      <c r="R56" s="45"/>
      <c r="S56" s="56">
        <v>15814</v>
      </c>
      <c r="T56" s="45"/>
    </row>
    <row r="57" spans="1:25" ht="13.5" customHeight="1" x14ac:dyDescent="0.2">
      <c r="A57" s="61">
        <v>2000</v>
      </c>
      <c r="B57" s="45"/>
      <c r="C57" s="18">
        <v>58</v>
      </c>
      <c r="D57" s="18">
        <v>2</v>
      </c>
      <c r="E57" s="19" t="s">
        <v>15</v>
      </c>
      <c r="F57" s="19" t="s">
        <v>15</v>
      </c>
      <c r="G57" s="19">
        <v>16</v>
      </c>
      <c r="H57" s="19" t="s">
        <v>15</v>
      </c>
      <c r="I57" s="25">
        <v>76</v>
      </c>
      <c r="J57" s="24">
        <v>6985</v>
      </c>
      <c r="K57" s="45"/>
      <c r="L57" s="18">
        <v>602</v>
      </c>
      <c r="M57" s="18">
        <v>1470</v>
      </c>
      <c r="N57" s="18">
        <v>3049</v>
      </c>
      <c r="O57" s="18">
        <v>208</v>
      </c>
      <c r="P57" s="18">
        <v>5806</v>
      </c>
      <c r="Q57" s="20">
        <v>18120</v>
      </c>
      <c r="R57" s="45"/>
      <c r="S57" s="56">
        <v>18196</v>
      </c>
      <c r="T57" s="45"/>
    </row>
    <row r="58" spans="1:25" ht="13.5" customHeight="1" x14ac:dyDescent="0.2">
      <c r="A58" s="61">
        <v>2001</v>
      </c>
      <c r="B58" s="45"/>
      <c r="C58" s="18">
        <v>53</v>
      </c>
      <c r="D58" s="18">
        <v>2</v>
      </c>
      <c r="E58" s="19" t="s">
        <v>15</v>
      </c>
      <c r="F58" s="19" t="s">
        <v>15</v>
      </c>
      <c r="G58" s="19" t="s">
        <v>15</v>
      </c>
      <c r="H58" s="19" t="s">
        <v>15</v>
      </c>
      <c r="I58" s="25">
        <v>55</v>
      </c>
      <c r="J58" s="24">
        <v>7221</v>
      </c>
      <c r="K58" s="45"/>
      <c r="L58" s="18">
        <v>601</v>
      </c>
      <c r="M58" s="18">
        <v>1603</v>
      </c>
      <c r="N58" s="18">
        <v>3566</v>
      </c>
      <c r="O58" s="18">
        <v>324</v>
      </c>
      <c r="P58" s="18">
        <v>5917</v>
      </c>
      <c r="Q58" s="20">
        <v>19232</v>
      </c>
      <c r="R58" s="45"/>
      <c r="S58" s="56">
        <v>19287</v>
      </c>
      <c r="T58" s="45"/>
    </row>
    <row r="59" spans="1:25" ht="13.5" customHeight="1" x14ac:dyDescent="0.2">
      <c r="A59" s="61">
        <v>2002</v>
      </c>
      <c r="B59" s="45"/>
      <c r="C59" s="18">
        <v>56</v>
      </c>
      <c r="D59" s="18">
        <v>1</v>
      </c>
      <c r="E59" s="19" t="s">
        <v>15</v>
      </c>
      <c r="F59" s="19" t="s">
        <v>15</v>
      </c>
      <c r="G59" s="19" t="s">
        <v>15</v>
      </c>
      <c r="H59" s="19" t="s">
        <v>15</v>
      </c>
      <c r="I59" s="25">
        <v>57</v>
      </c>
      <c r="J59" s="18">
        <v>7326</v>
      </c>
      <c r="K59" s="45"/>
      <c r="L59" s="18">
        <v>736</v>
      </c>
      <c r="M59" s="18">
        <v>1479</v>
      </c>
      <c r="N59" s="18">
        <v>3504</v>
      </c>
      <c r="O59" s="18">
        <v>456</v>
      </c>
      <c r="P59" s="18">
        <v>7382</v>
      </c>
      <c r="Q59" s="20">
        <v>20883</v>
      </c>
      <c r="R59" s="45"/>
      <c r="S59" s="56">
        <v>20940</v>
      </c>
      <c r="T59" s="45"/>
    </row>
    <row r="60" spans="1:25" ht="13.5" customHeight="1" x14ac:dyDescent="0.2">
      <c r="A60" s="61">
        <v>2003</v>
      </c>
      <c r="B60" s="45"/>
      <c r="C60" s="36">
        <v>36.512740000000001</v>
      </c>
      <c r="D60" s="36">
        <v>1.0229999999999999</v>
      </c>
      <c r="E60" s="36" t="s">
        <v>15</v>
      </c>
      <c r="F60" s="36" t="s">
        <v>15</v>
      </c>
      <c r="G60" s="36" t="s">
        <v>15</v>
      </c>
      <c r="H60" s="36" t="s">
        <v>15</v>
      </c>
      <c r="I60" s="44">
        <v>37.535740000000004</v>
      </c>
      <c r="J60" s="18">
        <v>8369.4681</v>
      </c>
      <c r="K60" s="45"/>
      <c r="L60" s="18">
        <v>969.34</v>
      </c>
      <c r="M60" s="18">
        <v>1372.134</v>
      </c>
      <c r="N60" s="18">
        <v>3288.2093749999999</v>
      </c>
      <c r="O60" s="18">
        <v>347.97510286800002</v>
      </c>
      <c r="P60" s="18">
        <v>8087.4310000000005</v>
      </c>
      <c r="Q60" s="20">
        <v>22433.557577868003</v>
      </c>
      <c r="R60" s="45"/>
      <c r="S60" s="56">
        <v>22472.093317867999</v>
      </c>
      <c r="T60" s="45"/>
    </row>
    <row r="61" spans="1:25" ht="13.5" customHeight="1" x14ac:dyDescent="0.2">
      <c r="A61" s="61">
        <v>2004</v>
      </c>
      <c r="B61" s="45"/>
      <c r="C61" s="36">
        <v>30.7393</v>
      </c>
      <c r="D61" s="36">
        <v>0.65022999999999997</v>
      </c>
      <c r="E61" s="36" t="s">
        <v>15</v>
      </c>
      <c r="F61" s="36" t="s">
        <v>15</v>
      </c>
      <c r="G61" s="36" t="s">
        <v>15</v>
      </c>
      <c r="H61" s="36" t="s">
        <v>15</v>
      </c>
      <c r="I61" s="44">
        <v>32.389530000000001</v>
      </c>
      <c r="J61" s="18">
        <v>7742.1890399999993</v>
      </c>
      <c r="K61" s="45"/>
      <c r="L61" s="18">
        <v>1039.538</v>
      </c>
      <c r="M61" s="18">
        <v>1448.625</v>
      </c>
      <c r="N61" s="18">
        <v>3056.8229166666674</v>
      </c>
      <c r="O61" s="18">
        <v>278.49125763159998</v>
      </c>
      <c r="P61" s="18">
        <v>7312.777</v>
      </c>
      <c r="Q61" s="20">
        <v>20878.443214298262</v>
      </c>
      <c r="R61" s="45"/>
      <c r="S61" s="56">
        <v>20910.83274429827</v>
      </c>
      <c r="T61" s="45"/>
    </row>
    <row r="62" spans="1:25" ht="13.5" customHeight="1" x14ac:dyDescent="0.2">
      <c r="A62" s="61" t="s">
        <v>67</v>
      </c>
      <c r="B62" s="45"/>
      <c r="C62" s="36">
        <v>25.574000000000002</v>
      </c>
      <c r="D62" s="36">
        <v>0.57699999999999996</v>
      </c>
      <c r="E62" s="36" t="s">
        <v>15</v>
      </c>
      <c r="F62" s="36" t="s">
        <v>15</v>
      </c>
      <c r="G62" s="36" t="s">
        <v>15</v>
      </c>
      <c r="H62" s="36" t="s">
        <v>15</v>
      </c>
      <c r="I62" s="44">
        <v>27.151000000000003</v>
      </c>
      <c r="J62" s="18">
        <v>8044.4366100000016</v>
      </c>
      <c r="K62" s="45"/>
      <c r="L62" s="18">
        <v>1169.3139999999999</v>
      </c>
      <c r="M62" s="18">
        <v>1486.0628999999999</v>
      </c>
      <c r="N62" s="18">
        <v>3286.4370000000004</v>
      </c>
      <c r="O62" s="18">
        <v>199.21574155942</v>
      </c>
      <c r="P62" s="18">
        <v>5123.2820000000002</v>
      </c>
      <c r="Q62" s="20">
        <v>19307.74825155942</v>
      </c>
      <c r="R62" s="45"/>
      <c r="S62" s="56">
        <v>19333.899251559418</v>
      </c>
      <c r="T62" s="45"/>
      <c r="V62" s="91"/>
      <c r="W62" s="90"/>
      <c r="X62" s="90"/>
      <c r="Y62" s="90"/>
    </row>
    <row r="63" spans="1:25" ht="13.5" customHeight="1" x14ac:dyDescent="0.2">
      <c r="A63" s="62" t="s">
        <v>68</v>
      </c>
      <c r="B63" s="45"/>
      <c r="C63" s="36">
        <v>23.184939999999997</v>
      </c>
      <c r="D63" s="52" t="s">
        <v>15</v>
      </c>
      <c r="E63" s="36" t="s">
        <v>15</v>
      </c>
      <c r="F63" s="36" t="s">
        <v>15</v>
      </c>
      <c r="G63" s="36" t="s">
        <v>15</v>
      </c>
      <c r="H63" s="36" t="s">
        <v>15</v>
      </c>
      <c r="I63" s="44">
        <v>23.322939999999999</v>
      </c>
      <c r="J63" s="18">
        <v>7709.8588049999989</v>
      </c>
      <c r="K63" s="45"/>
      <c r="L63" s="18">
        <v>1120.0899999999999</v>
      </c>
      <c r="M63" s="18">
        <v>1478.6046000000001</v>
      </c>
      <c r="N63" s="18">
        <v>3234.4412938191886</v>
      </c>
      <c r="O63" s="18">
        <v>261.24316979749</v>
      </c>
      <c r="P63" s="18">
        <v>5066.6819999999998</v>
      </c>
      <c r="Q63" s="20">
        <v>18870.919868616678</v>
      </c>
      <c r="R63" s="45"/>
      <c r="S63" s="56">
        <v>18894.242808616684</v>
      </c>
      <c r="T63" s="45"/>
      <c r="V63" s="91"/>
      <c r="W63" s="90"/>
      <c r="X63" s="90"/>
      <c r="Y63" s="90"/>
    </row>
    <row r="64" spans="1:25" ht="13.5" customHeight="1" x14ac:dyDescent="0.2">
      <c r="A64" s="62" t="s">
        <v>69</v>
      </c>
      <c r="B64" s="45"/>
      <c r="C64" s="36">
        <v>17.880980000000001</v>
      </c>
      <c r="D64" s="52" t="s">
        <v>15</v>
      </c>
      <c r="E64" s="36" t="s">
        <v>15</v>
      </c>
      <c r="F64" s="36" t="s">
        <v>15</v>
      </c>
      <c r="G64" s="36" t="s">
        <v>15</v>
      </c>
      <c r="H64" s="36" t="s">
        <v>15</v>
      </c>
      <c r="I64" s="44">
        <v>17.902979999999999</v>
      </c>
      <c r="J64" s="46">
        <v>7826.7829950000005</v>
      </c>
      <c r="K64" s="45"/>
      <c r="L64" s="18">
        <v>1197.6769999999999</v>
      </c>
      <c r="M64" s="18">
        <v>1408.9909400000001</v>
      </c>
      <c r="N64" s="18">
        <v>3284</v>
      </c>
      <c r="O64" s="18">
        <v>264.91525022673</v>
      </c>
      <c r="P64" s="18">
        <v>5973.0190000000002</v>
      </c>
      <c r="Q64" s="47">
        <v>19955.65433437673</v>
      </c>
      <c r="R64" s="45"/>
      <c r="S64" s="57">
        <v>19973.555374376734</v>
      </c>
      <c r="T64" s="45"/>
      <c r="V64" s="91"/>
      <c r="W64" s="90"/>
      <c r="X64" s="90"/>
      <c r="Y64" s="90"/>
    </row>
    <row r="65" spans="1:39" s="14" customFormat="1" ht="13.5" customHeight="1" x14ac:dyDescent="0.2">
      <c r="A65" s="62" t="s">
        <v>70</v>
      </c>
      <c r="B65" s="45"/>
      <c r="C65" s="48">
        <v>18.274799999999999</v>
      </c>
      <c r="D65" s="52" t="s">
        <v>15</v>
      </c>
      <c r="E65" s="36" t="s">
        <v>15</v>
      </c>
      <c r="F65" s="36" t="s">
        <v>15</v>
      </c>
      <c r="G65" s="36" t="s">
        <v>15</v>
      </c>
      <c r="H65" s="36" t="s">
        <v>15</v>
      </c>
      <c r="I65" s="20">
        <v>18.296799999999998</v>
      </c>
      <c r="J65" s="54">
        <v>7914.0318730000017</v>
      </c>
      <c r="K65" s="45"/>
      <c r="L65" s="48">
        <v>1204</v>
      </c>
      <c r="M65" s="48">
        <v>1290</v>
      </c>
      <c r="N65" s="48">
        <v>3492</v>
      </c>
      <c r="O65" s="48">
        <v>363</v>
      </c>
      <c r="P65" s="48">
        <v>6199</v>
      </c>
      <c r="Q65" s="20">
        <v>20462.302209291942</v>
      </c>
      <c r="R65" s="45"/>
      <c r="S65" s="56">
        <v>20480.599009291938</v>
      </c>
      <c r="T65" s="45"/>
      <c r="V65" s="91"/>
      <c r="W65" s="90"/>
      <c r="X65" s="90"/>
      <c r="Y65" s="90"/>
    </row>
    <row r="66" spans="1:39" s="14" customFormat="1" ht="13.5" customHeight="1" x14ac:dyDescent="0.2">
      <c r="A66" s="62" t="s">
        <v>71</v>
      </c>
      <c r="B66" s="45"/>
      <c r="C66" s="48">
        <v>16</v>
      </c>
      <c r="D66" s="21" t="s">
        <v>15</v>
      </c>
      <c r="E66" s="53" t="s">
        <v>15</v>
      </c>
      <c r="F66" s="53" t="s">
        <v>15</v>
      </c>
      <c r="G66" s="53" t="s">
        <v>15</v>
      </c>
      <c r="H66" s="53" t="s">
        <v>15</v>
      </c>
      <c r="I66" s="25">
        <v>16</v>
      </c>
      <c r="J66" s="48">
        <v>6592.9812160000001</v>
      </c>
      <c r="K66" s="45"/>
      <c r="L66" s="46">
        <v>1083.675</v>
      </c>
      <c r="M66" s="46">
        <v>1184.0001</v>
      </c>
      <c r="N66" s="46">
        <v>3118.8269999999998</v>
      </c>
      <c r="O66" s="46">
        <v>293</v>
      </c>
      <c r="P66" s="48">
        <v>6648</v>
      </c>
      <c r="Q66" s="20">
        <v>18920.483315999998</v>
      </c>
      <c r="R66" s="45"/>
      <c r="S66" s="56">
        <v>18936.981216</v>
      </c>
      <c r="T66" s="45"/>
      <c r="U66" s="49"/>
      <c r="V66" s="91"/>
      <c r="W66" s="90"/>
      <c r="X66" s="90"/>
      <c r="Y66" s="90"/>
    </row>
    <row r="67" spans="1:39" s="14" customFormat="1" ht="13.5" customHeight="1" x14ac:dyDescent="0.2">
      <c r="A67" s="62" t="s">
        <v>72</v>
      </c>
      <c r="B67" s="65"/>
      <c r="C67" s="63">
        <v>14.3948</v>
      </c>
      <c r="D67" s="21" t="s">
        <v>15</v>
      </c>
      <c r="E67" s="21" t="s">
        <v>15</v>
      </c>
      <c r="F67" s="21" t="s">
        <v>15</v>
      </c>
      <c r="G67" s="21" t="s">
        <v>15</v>
      </c>
      <c r="H67" s="21" t="s">
        <v>15</v>
      </c>
      <c r="I67" s="25">
        <v>14.3948</v>
      </c>
      <c r="J67" s="46">
        <v>6759.2556739999991</v>
      </c>
      <c r="K67" s="65"/>
      <c r="L67" s="46">
        <v>784.37799999999993</v>
      </c>
      <c r="M67" s="46">
        <v>1180.2072800000001</v>
      </c>
      <c r="N67" s="18">
        <v>3460.5819999999999</v>
      </c>
      <c r="O67" s="49">
        <v>275.904</v>
      </c>
      <c r="P67" s="48">
        <v>9567.3810000000012</v>
      </c>
      <c r="Q67" s="88">
        <v>22027.707953999998</v>
      </c>
      <c r="R67" s="65"/>
      <c r="S67" s="64">
        <v>22042.102753999996</v>
      </c>
      <c r="T67" s="65"/>
      <c r="U67" s="8"/>
      <c r="V67" s="8"/>
      <c r="W67" s="8"/>
      <c r="X67" s="8"/>
      <c r="Y67" s="8"/>
      <c r="Z67" s="8"/>
      <c r="AA67" s="8"/>
      <c r="AB67" s="8" t="s">
        <v>15</v>
      </c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</row>
    <row r="68" spans="1:39" s="14" customFormat="1" ht="13.5" customHeight="1" x14ac:dyDescent="0.2">
      <c r="A68" s="62" t="s">
        <v>73</v>
      </c>
      <c r="B68" s="45"/>
      <c r="C68" s="63">
        <v>17.362029999999997</v>
      </c>
      <c r="D68" s="21" t="s">
        <v>15</v>
      </c>
      <c r="E68" s="21" t="s">
        <v>15</v>
      </c>
      <c r="F68" s="21" t="s">
        <v>15</v>
      </c>
      <c r="G68" s="21" t="s">
        <v>15</v>
      </c>
      <c r="H68" s="21" t="s">
        <v>15</v>
      </c>
      <c r="I68" s="25">
        <v>17.362029999999997</v>
      </c>
      <c r="J68" s="46">
        <v>7252.7789620000003</v>
      </c>
      <c r="K68" s="45"/>
      <c r="L68" s="46">
        <v>1156.2</v>
      </c>
      <c r="M68" s="46">
        <v>1027.5308</v>
      </c>
      <c r="N68" s="18">
        <v>3681.192</v>
      </c>
      <c r="O68" s="49">
        <v>317.30700000000002</v>
      </c>
      <c r="P68" s="76">
        <v>11679</v>
      </c>
      <c r="Q68" s="88">
        <v>25113.974332000002</v>
      </c>
      <c r="R68" s="45"/>
      <c r="S68" s="64">
        <v>25130.974332000002</v>
      </c>
      <c r="T68" s="45"/>
      <c r="U68" s="8"/>
      <c r="V68" s="8"/>
      <c r="W68" s="8"/>
      <c r="X68" s="8"/>
      <c r="Y68" s="8"/>
      <c r="Z68" s="8"/>
      <c r="AA68" s="8"/>
      <c r="AB68" s="8" t="s">
        <v>15</v>
      </c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</row>
    <row r="69" spans="1:39" s="14" customFormat="1" ht="13.5" customHeight="1" x14ac:dyDescent="0.2">
      <c r="A69" s="62" t="s">
        <v>74</v>
      </c>
      <c r="B69" s="45"/>
      <c r="C69" s="79">
        <v>16.142739999999996</v>
      </c>
      <c r="D69" s="21" t="s">
        <v>15</v>
      </c>
      <c r="E69" s="21" t="s">
        <v>15</v>
      </c>
      <c r="F69" s="21" t="s">
        <v>15</v>
      </c>
      <c r="G69" s="21" t="s">
        <v>15</v>
      </c>
      <c r="H69" s="21" t="s">
        <v>15</v>
      </c>
      <c r="I69" s="25">
        <v>16.142739999999996</v>
      </c>
      <c r="J69" s="46">
        <v>7019.7809200000011</v>
      </c>
      <c r="K69" s="45"/>
      <c r="L69" s="46">
        <v>1214.825</v>
      </c>
      <c r="M69" s="46">
        <v>1254.37302</v>
      </c>
      <c r="N69" s="18">
        <v>3582.4830000000002</v>
      </c>
      <c r="O69" s="49">
        <v>451.01490389623996</v>
      </c>
      <c r="P69" s="76">
        <v>12531.018</v>
      </c>
      <c r="Q69" s="88">
        <v>26053.494843896246</v>
      </c>
      <c r="R69" s="45"/>
      <c r="S69" s="64">
        <v>26069.637583896241</v>
      </c>
      <c r="T69" s="45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</row>
    <row r="70" spans="1:39" s="14" customFormat="1" ht="13.5" customHeight="1" x14ac:dyDescent="0.2">
      <c r="A70" s="62" t="s">
        <v>75</v>
      </c>
      <c r="B70" s="65"/>
      <c r="C70" s="63">
        <v>15.049067793599999</v>
      </c>
      <c r="D70" s="21" t="s">
        <v>15</v>
      </c>
      <c r="E70" s="21" t="s">
        <v>15</v>
      </c>
      <c r="F70" s="21" t="s">
        <v>15</v>
      </c>
      <c r="G70" s="21" t="s">
        <v>15</v>
      </c>
      <c r="H70" s="21" t="s">
        <v>15</v>
      </c>
      <c r="I70" s="25">
        <v>15.049067793599999</v>
      </c>
      <c r="J70" s="46">
        <v>7260.1726767326682</v>
      </c>
      <c r="K70" s="45"/>
      <c r="L70" s="46">
        <v>1074.9409700000001</v>
      </c>
      <c r="M70" s="46">
        <v>1277.6830599999998</v>
      </c>
      <c r="N70" s="18">
        <v>3494.7380000000003</v>
      </c>
      <c r="O70" s="49">
        <v>363.0181679433</v>
      </c>
      <c r="P70" s="76">
        <v>14678.080000000002</v>
      </c>
      <c r="Q70" s="88">
        <v>28148.632874675965</v>
      </c>
      <c r="R70" s="45"/>
      <c r="S70" s="64">
        <v>28163.68194246956</v>
      </c>
      <c r="T70" s="45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</row>
    <row r="71" spans="1:39" s="14" customFormat="1" ht="13.5" customHeight="1" x14ac:dyDescent="0.2">
      <c r="A71" s="62">
        <v>2014</v>
      </c>
      <c r="B71" s="65"/>
      <c r="C71" s="63">
        <v>23.833544739600001</v>
      </c>
      <c r="D71" s="21" t="s">
        <v>15</v>
      </c>
      <c r="E71" s="21" t="s">
        <v>15</v>
      </c>
      <c r="F71" s="21" t="s">
        <v>15</v>
      </c>
      <c r="G71" s="21" t="s">
        <v>15</v>
      </c>
      <c r="H71" s="21" t="s">
        <v>15</v>
      </c>
      <c r="I71" s="25">
        <v>23.833544739600001</v>
      </c>
      <c r="J71" s="97">
        <v>7102.5419482500001</v>
      </c>
      <c r="K71" s="45"/>
      <c r="L71" s="46">
        <v>1101.43668</v>
      </c>
      <c r="M71" s="46">
        <v>1234.6987000000001</v>
      </c>
      <c r="N71" s="18">
        <v>3457.1550000000002</v>
      </c>
      <c r="O71" s="49">
        <v>255.68754227945993</v>
      </c>
      <c r="P71" s="76">
        <v>17083.017</v>
      </c>
      <c r="Q71" s="88">
        <v>30234.53687052946</v>
      </c>
      <c r="R71" s="45"/>
      <c r="S71" s="94">
        <v>30258.370415269059</v>
      </c>
      <c r="T71" s="95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</row>
    <row r="72" spans="1:39" s="14" customFormat="1" ht="13.5" customHeight="1" x14ac:dyDescent="0.2">
      <c r="A72" s="92">
        <v>2015</v>
      </c>
      <c r="B72" s="65"/>
      <c r="C72" s="63">
        <v>21.523054093200003</v>
      </c>
      <c r="D72" s="21" t="s">
        <v>15</v>
      </c>
      <c r="E72" s="21" t="s">
        <v>15</v>
      </c>
      <c r="F72" s="21" t="s">
        <v>15</v>
      </c>
      <c r="G72" s="21" t="s">
        <v>15</v>
      </c>
      <c r="H72" s="21" t="s">
        <v>15</v>
      </c>
      <c r="I72" s="25">
        <v>21.523054093200003</v>
      </c>
      <c r="J72" s="97">
        <v>7238.93061218</v>
      </c>
      <c r="K72" s="45"/>
      <c r="L72" s="46">
        <v>1252.4544700000001</v>
      </c>
      <c r="M72" s="46">
        <v>1212.31204</v>
      </c>
      <c r="N72" s="18">
        <v>3519.2960000000003</v>
      </c>
      <c r="O72" s="49">
        <v>236.18333528144996</v>
      </c>
      <c r="P72" s="76">
        <v>16098.941000000001</v>
      </c>
      <c r="Q72" s="88">
        <v>29558.117457461456</v>
      </c>
      <c r="R72" s="45"/>
      <c r="S72" s="94">
        <v>29579.640511554655</v>
      </c>
      <c r="T72" s="95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</row>
    <row r="73" spans="1:39" s="14" customFormat="1" ht="13.5" customHeight="1" x14ac:dyDescent="0.2">
      <c r="A73" s="92">
        <v>2016</v>
      </c>
      <c r="B73" s="65" t="s">
        <v>77</v>
      </c>
      <c r="C73" s="63">
        <v>23.13</v>
      </c>
      <c r="D73" s="21" t="s">
        <v>15</v>
      </c>
      <c r="E73" s="21" t="s">
        <v>15</v>
      </c>
      <c r="F73" s="21" t="s">
        <v>15</v>
      </c>
      <c r="G73" s="21" t="s">
        <v>15</v>
      </c>
      <c r="H73" s="21" t="s">
        <v>15</v>
      </c>
      <c r="I73" s="103">
        <f>C73</f>
        <v>23.13</v>
      </c>
      <c r="J73" s="97">
        <v>7464.41</v>
      </c>
      <c r="K73" s="45"/>
      <c r="L73" s="46">
        <v>948.25</v>
      </c>
      <c r="M73" s="46">
        <v>1334.74</v>
      </c>
      <c r="N73" s="46">
        <v>2991.07</v>
      </c>
      <c r="O73" s="46">
        <v>239.88</v>
      </c>
      <c r="P73" s="46">
        <v>15534.29</v>
      </c>
      <c r="Q73" s="88">
        <v>28512.639999999999</v>
      </c>
      <c r="R73" s="45"/>
      <c r="S73" s="94">
        <v>28535.77</v>
      </c>
      <c r="T73" s="95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</row>
    <row r="74" spans="1:39" s="14" customFormat="1" ht="13.5" customHeight="1" x14ac:dyDescent="0.2">
      <c r="A74" s="7">
        <v>2017</v>
      </c>
      <c r="B74" s="65" t="s">
        <v>66</v>
      </c>
      <c r="C74" s="63">
        <v>15.79</v>
      </c>
      <c r="D74" s="98" t="s">
        <v>15</v>
      </c>
      <c r="E74" s="98" t="s">
        <v>15</v>
      </c>
      <c r="F74" s="98" t="s">
        <v>15</v>
      </c>
      <c r="G74" s="98" t="s">
        <v>15</v>
      </c>
      <c r="H74" s="98" t="s">
        <v>15</v>
      </c>
      <c r="I74" s="103">
        <f>C74</f>
        <v>15.79</v>
      </c>
      <c r="J74" s="97">
        <v>7794.36</v>
      </c>
      <c r="K74" s="45"/>
      <c r="L74" s="46">
        <v>1041.23</v>
      </c>
      <c r="M74" s="46">
        <v>1291.08</v>
      </c>
      <c r="N74" s="46">
        <v>2711.54</v>
      </c>
      <c r="O74" s="46">
        <v>290.69</v>
      </c>
      <c r="P74" s="46">
        <v>17468.64</v>
      </c>
      <c r="Q74" s="88">
        <f>SUM(J74:P74)</f>
        <v>30597.54</v>
      </c>
      <c r="R74" s="33"/>
      <c r="S74" s="94">
        <f>Q74+I74</f>
        <v>30613.33</v>
      </c>
      <c r="T74" s="45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</row>
    <row r="75" spans="1:39" s="14" customFormat="1" ht="13.5" customHeight="1" x14ac:dyDescent="0.2">
      <c r="A75" s="7">
        <v>2018</v>
      </c>
      <c r="B75" s="93" t="s">
        <v>66</v>
      </c>
      <c r="C75" s="101">
        <v>19.16</v>
      </c>
      <c r="D75" s="98" t="s">
        <v>15</v>
      </c>
      <c r="E75" s="98" t="s">
        <v>15</v>
      </c>
      <c r="F75" s="98" t="s">
        <v>15</v>
      </c>
      <c r="G75" s="98" t="s">
        <v>15</v>
      </c>
      <c r="H75" s="98" t="s">
        <v>15</v>
      </c>
      <c r="I75" s="104">
        <v>19.16</v>
      </c>
      <c r="J75" s="46">
        <v>8057.17</v>
      </c>
      <c r="K75" s="99"/>
      <c r="L75" s="46">
        <v>926.75</v>
      </c>
      <c r="M75" s="46">
        <v>1303.8699999999999</v>
      </c>
      <c r="N75" s="46">
        <v>2524.96</v>
      </c>
      <c r="O75" s="46">
        <v>271.25</v>
      </c>
      <c r="P75" s="46">
        <v>20017.419999999998</v>
      </c>
      <c r="Q75" s="89">
        <v>33101.42</v>
      </c>
      <c r="R75" s="33"/>
      <c r="S75" s="100">
        <v>33120.58</v>
      </c>
      <c r="T75" s="96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</row>
    <row r="76" spans="1:39" s="14" customFormat="1" ht="13.5" customHeight="1" x14ac:dyDescent="0.2">
      <c r="A76" s="80"/>
      <c r="B76" s="81"/>
      <c r="C76" s="82"/>
      <c r="D76" s="83"/>
      <c r="E76" s="83"/>
      <c r="F76" s="83"/>
      <c r="G76" s="83"/>
      <c r="H76" s="83"/>
      <c r="I76" s="31"/>
      <c r="J76" s="84"/>
      <c r="K76" s="81"/>
      <c r="L76" s="84"/>
      <c r="M76" s="84"/>
      <c r="N76" s="73"/>
      <c r="O76" s="85"/>
      <c r="P76" s="86"/>
      <c r="Q76" s="88"/>
      <c r="R76" s="81"/>
      <c r="S76" s="87"/>
      <c r="T76" s="33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</row>
    <row r="77" spans="1:39" x14ac:dyDescent="0.2">
      <c r="A77" s="23" t="s">
        <v>60</v>
      </c>
      <c r="B77" s="43"/>
      <c r="C77" s="9"/>
      <c r="D77" s="9"/>
      <c r="E77" s="9"/>
      <c r="F77" s="9"/>
      <c r="G77" s="9"/>
      <c r="H77" s="9"/>
      <c r="I77" s="9"/>
      <c r="J77" s="58"/>
      <c r="K77" s="43"/>
      <c r="R77" s="43"/>
      <c r="T77" s="43"/>
    </row>
    <row r="78" spans="1:39" x14ac:dyDescent="0.2">
      <c r="A78" s="10" t="s">
        <v>79</v>
      </c>
      <c r="B78" s="33"/>
      <c r="C78" s="9"/>
      <c r="D78" s="9"/>
      <c r="E78" s="9"/>
      <c r="F78" s="9"/>
      <c r="G78" s="9"/>
      <c r="H78" s="9"/>
      <c r="I78" s="22"/>
      <c r="J78" s="9"/>
      <c r="K78" s="33"/>
      <c r="L78" s="9"/>
      <c r="M78" s="68"/>
      <c r="N78" s="9"/>
      <c r="O78" s="9"/>
      <c r="P78" s="9"/>
      <c r="Q78" s="22"/>
      <c r="R78" s="33"/>
      <c r="S78" s="9"/>
      <c r="T78" s="33"/>
    </row>
    <row r="79" spans="1:39" ht="15" x14ac:dyDescent="0.3">
      <c r="A79" s="34"/>
      <c r="C79" s="35"/>
      <c r="D79" s="35"/>
      <c r="E79" s="35"/>
      <c r="F79" s="35"/>
      <c r="G79" s="35"/>
      <c r="H79" s="102"/>
      <c r="I79" s="35"/>
      <c r="J79" s="35"/>
      <c r="L79" s="35"/>
      <c r="M79" s="66"/>
      <c r="N79" s="35"/>
      <c r="O79" s="35"/>
      <c r="P79" s="35"/>
      <c r="Q79" s="35"/>
      <c r="S79" s="35"/>
    </row>
    <row r="80" spans="1:39" ht="15" x14ac:dyDescent="0.3">
      <c r="A80" s="14" t="s">
        <v>76</v>
      </c>
      <c r="C80" s="35"/>
      <c r="D80" s="35"/>
      <c r="E80" s="35"/>
      <c r="F80" s="35"/>
      <c r="G80" s="35"/>
      <c r="H80" s="35"/>
      <c r="I80" s="35"/>
      <c r="J80" s="35"/>
      <c r="L80" s="35"/>
      <c r="M80" s="66"/>
      <c r="N80" s="35"/>
      <c r="O80" s="35"/>
      <c r="P80" s="35"/>
      <c r="Q80" s="35"/>
      <c r="S80" s="35"/>
    </row>
    <row r="81" spans="1:19" ht="15" x14ac:dyDescent="0.3">
      <c r="A81" s="34"/>
      <c r="C81" s="35"/>
      <c r="D81" s="35"/>
      <c r="E81" s="35"/>
      <c r="F81" s="35"/>
      <c r="G81" s="35"/>
      <c r="H81" s="35"/>
      <c r="I81" s="35"/>
      <c r="J81" s="35"/>
      <c r="L81" s="35"/>
      <c r="M81" s="66"/>
      <c r="N81" s="35"/>
      <c r="O81" s="35"/>
      <c r="P81" s="35"/>
      <c r="Q81" s="35"/>
      <c r="S81" s="35"/>
    </row>
    <row r="82" spans="1:19" x14ac:dyDescent="0.2">
      <c r="A82" s="50" t="s">
        <v>63</v>
      </c>
      <c r="M82" s="70"/>
      <c r="N82" s="30"/>
      <c r="P82" s="30"/>
    </row>
    <row r="83" spans="1:19" ht="13.5" x14ac:dyDescent="0.25">
      <c r="A83" s="51" t="s">
        <v>65</v>
      </c>
      <c r="I83" s="30"/>
      <c r="M83" s="69"/>
      <c r="O83" s="30"/>
      <c r="Q83" s="30"/>
    </row>
    <row r="84" spans="1:19" x14ac:dyDescent="0.2">
      <c r="A84" s="4" t="s">
        <v>64</v>
      </c>
      <c r="I84" s="30"/>
      <c r="M84" s="71"/>
      <c r="P84" s="30"/>
    </row>
    <row r="85" spans="1:19" x14ac:dyDescent="0.2">
      <c r="A85" s="4" t="s">
        <v>78</v>
      </c>
      <c r="I85" s="30"/>
      <c r="M85" s="70"/>
      <c r="P85" s="30"/>
    </row>
    <row r="86" spans="1:19" x14ac:dyDescent="0.2">
      <c r="I86" s="30"/>
      <c r="M86" s="70"/>
      <c r="P86" s="30"/>
    </row>
    <row r="87" spans="1:19" x14ac:dyDescent="0.2">
      <c r="J87" s="30"/>
      <c r="M87" s="67"/>
      <c r="Q87" s="30"/>
      <c r="S87" s="30"/>
    </row>
    <row r="88" spans="1:19" x14ac:dyDescent="0.2">
      <c r="J88" s="30"/>
      <c r="Q88" s="30"/>
      <c r="S88" s="30"/>
    </row>
    <row r="89" spans="1:19" x14ac:dyDescent="0.2">
      <c r="J89" s="30"/>
      <c r="Q89" s="30"/>
      <c r="S89" s="30"/>
    </row>
    <row r="90" spans="1:19" x14ac:dyDescent="0.2">
      <c r="J90" s="30"/>
      <c r="Q90" s="30"/>
      <c r="S90" s="30"/>
    </row>
    <row r="91" spans="1:19" x14ac:dyDescent="0.2">
      <c r="J91" s="30"/>
      <c r="Q91" s="30"/>
      <c r="S91" s="30"/>
    </row>
    <row r="92" spans="1:19" x14ac:dyDescent="0.2">
      <c r="J92" s="30"/>
      <c r="Q92" s="30"/>
      <c r="S92" s="30"/>
    </row>
    <row r="93" spans="1:19" x14ac:dyDescent="0.2">
      <c r="J93" s="30"/>
      <c r="Q93" s="30"/>
      <c r="S93" s="30"/>
    </row>
    <row r="94" spans="1:19" x14ac:dyDescent="0.2">
      <c r="J94" s="30"/>
      <c r="Q94" s="30"/>
      <c r="S94" s="30"/>
    </row>
    <row r="95" spans="1:19" x14ac:dyDescent="0.2">
      <c r="J95" s="30"/>
      <c r="Q95" s="30"/>
      <c r="S95" s="30"/>
    </row>
    <row r="96" spans="1:19" x14ac:dyDescent="0.2">
      <c r="J96" s="30"/>
      <c r="Q96" s="30"/>
      <c r="S96" s="30"/>
    </row>
    <row r="97" spans="10:19" x14ac:dyDescent="0.2">
      <c r="J97" s="30"/>
      <c r="Q97" s="30"/>
      <c r="S97" s="30"/>
    </row>
    <row r="98" spans="10:19" x14ac:dyDescent="0.2">
      <c r="J98" s="30"/>
      <c r="Q98" s="30"/>
      <c r="S98" s="30"/>
    </row>
    <row r="99" spans="10:19" x14ac:dyDescent="0.2">
      <c r="J99" s="30"/>
      <c r="Q99" s="30"/>
      <c r="S99" s="30"/>
    </row>
    <row r="100" spans="10:19" x14ac:dyDescent="0.2">
      <c r="J100" s="30"/>
      <c r="Q100" s="30"/>
      <c r="S100" s="30"/>
    </row>
    <row r="101" spans="10:19" x14ac:dyDescent="0.2">
      <c r="J101" s="30"/>
      <c r="Q101" s="30"/>
      <c r="S101" s="30"/>
    </row>
    <row r="102" spans="10:19" x14ac:dyDescent="0.2">
      <c r="J102" s="30"/>
      <c r="Q102" s="30"/>
      <c r="S102" s="30"/>
    </row>
    <row r="103" spans="10:19" x14ac:dyDescent="0.2">
      <c r="J103" s="30"/>
      <c r="Q103" s="30"/>
      <c r="S103" s="30"/>
    </row>
    <row r="104" spans="10:19" x14ac:dyDescent="0.2">
      <c r="J104" s="30"/>
      <c r="Q104" s="30"/>
      <c r="S104" s="30"/>
    </row>
    <row r="105" spans="10:19" x14ac:dyDescent="0.2">
      <c r="J105" s="30"/>
      <c r="Q105" s="30"/>
      <c r="S105" s="30"/>
    </row>
    <row r="106" spans="10:19" x14ac:dyDescent="0.2">
      <c r="J106" s="30"/>
      <c r="Q106" s="30"/>
      <c r="S106" s="30"/>
    </row>
    <row r="107" spans="10:19" x14ac:dyDescent="0.2">
      <c r="J107" s="30"/>
      <c r="Q107" s="30"/>
      <c r="S107" s="30"/>
    </row>
    <row r="108" spans="10:19" x14ac:dyDescent="0.2">
      <c r="J108" s="30"/>
      <c r="Q108" s="30"/>
      <c r="S108" s="30"/>
    </row>
    <row r="109" spans="10:19" x14ac:dyDescent="0.2">
      <c r="J109" s="30"/>
      <c r="Q109" s="30"/>
      <c r="S109" s="30"/>
    </row>
    <row r="110" spans="10:19" x14ac:dyDescent="0.2">
      <c r="J110" s="30"/>
      <c r="Q110" s="30"/>
      <c r="S110" s="30"/>
    </row>
    <row r="111" spans="10:19" x14ac:dyDescent="0.2">
      <c r="J111" s="30"/>
      <c r="Q111" s="30"/>
      <c r="S111" s="30"/>
    </row>
    <row r="112" spans="10:19" x14ac:dyDescent="0.2">
      <c r="J112" s="30"/>
      <c r="Q112" s="30"/>
      <c r="S112" s="30"/>
    </row>
  </sheetData>
  <mergeCells count="3">
    <mergeCell ref="C3:I3"/>
    <mergeCell ref="J3:Q3"/>
    <mergeCell ref="C7:S7"/>
  </mergeCells>
  <pageMargins left="0.39370078740157483" right="0.39370078740157483" top="0.39370078740157483" bottom="0.39370078740157483" header="0.39370078740157483" footer="0.39370078740157483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Est roundwood removals</vt:lpstr>
    </vt:vector>
  </TitlesOfParts>
  <Company>MAF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Roundwood removals, 1951-2016</dc:title>
  <dc:creator>Ministry for Primary Industries</dc:creator>
  <cp:lastModifiedBy>Marijke Van Maren</cp:lastModifiedBy>
  <cp:lastPrinted>2019-03-27T22:14:42Z</cp:lastPrinted>
  <dcterms:created xsi:type="dcterms:W3CDTF">2006-02-20T01:31:10Z</dcterms:created>
  <dcterms:modified xsi:type="dcterms:W3CDTF">2021-04-15T03:25:42Z</dcterms:modified>
</cp:coreProperties>
</file>